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8975" windowHeight="8460"/>
  </bookViews>
  <sheets>
    <sheet name="тит.лист" sheetId="4" r:id="rId1"/>
    <sheet name="кал.график" sheetId="6" r:id="rId2"/>
    <sheet name="свод.данные" sheetId="5" r:id="rId3"/>
    <sheet name="план уч.процесса" sheetId="1" r:id="rId4"/>
    <sheet name="переч.кабинетов" sheetId="2" r:id="rId5"/>
  </sheets>
  <calcPr calcId="144525"/>
</workbook>
</file>

<file path=xl/calcChain.xml><?xml version="1.0" encoding="utf-8"?>
<calcChain xmlns="http://schemas.openxmlformats.org/spreadsheetml/2006/main">
  <c r="G11" i="5" l="1"/>
  <c r="F11" i="5"/>
  <c r="E11" i="5"/>
  <c r="D11" i="5"/>
  <c r="C11" i="5"/>
  <c r="B11" i="5"/>
  <c r="H10" i="5"/>
  <c r="H9" i="5"/>
  <c r="H8" i="5"/>
  <c r="H11" i="5" l="1"/>
  <c r="D63" i="1"/>
  <c r="E63" i="1"/>
  <c r="M63" i="1" l="1"/>
  <c r="L63" i="1"/>
  <c r="J63" i="1"/>
  <c r="I63" i="1"/>
  <c r="H63" i="1"/>
  <c r="G63" i="1"/>
  <c r="Q63" i="1" l="1"/>
  <c r="N63" i="1"/>
  <c r="K63" i="1"/>
  <c r="Q67" i="1" l="1"/>
  <c r="F41" i="1"/>
  <c r="F40" i="1" s="1"/>
  <c r="F63" i="1" s="1"/>
  <c r="O63" i="1" l="1"/>
  <c r="P63" i="1"/>
</calcChain>
</file>

<file path=xl/sharedStrings.xml><?xml version="1.0" encoding="utf-8"?>
<sst xmlns="http://schemas.openxmlformats.org/spreadsheetml/2006/main" count="322" uniqueCount="244">
  <si>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</si>
  <si>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</si>
  <si>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</si>
  <si>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</si>
  <si>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</si>
  <si>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</si>
  <si>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</si>
  <si>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</si>
  <si>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</si>
  <si>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</si>
  <si>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</si>
  <si>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</si>
  <si>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</si>
  <si>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</si>
  <si>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</si>
  <si>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</si>
  <si>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</si>
  <si>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Лекций, уроков</t>
  </si>
  <si>
    <t>лаборат.и практических занятий</t>
  </si>
  <si>
    <t>17нед.</t>
  </si>
  <si>
    <t>22 нед.</t>
  </si>
  <si>
    <t>17 нед.</t>
  </si>
  <si>
    <t>О.00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</si>
  <si>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</si>
  <si>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</si>
  <si>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</si>
  <si>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</si>
  <si>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</si>
  <si>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Физика</t>
  </si>
  <si>
    <t>ОП.00</t>
  </si>
  <si>
    <t>Техническое черчение</t>
  </si>
  <si>
    <t>Электротехника</t>
  </si>
  <si>
    <t>Охрана труда</t>
  </si>
  <si>
    <t>Безопасность жизнедеятельности</t>
  </si>
  <si>
    <t>Основы предпринимательской  деятельности</t>
  </si>
  <si>
    <t>П.00</t>
  </si>
  <si>
    <t>ПМ.00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</si>
  <si>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</si>
  <si>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</si>
  <si>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</si>
  <si>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</si>
  <si>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</si>
  <si>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</si>
  <si>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</si>
  <si>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</si>
  <si>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</si>
  <si>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</si>
  <si>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</si>
  <si>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</si>
  <si>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</si>
  <si>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</si>
  <si>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</si>
  <si>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</si>
  <si>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Всего:</t>
  </si>
  <si>
    <t>Обществознание (вкл.экономику и право)</t>
  </si>
  <si>
    <t>Общеобразовательные учебные дисциплины</t>
  </si>
  <si>
    <t>ОУД.01</t>
  </si>
  <si>
    <t>ОУД.02</t>
  </si>
  <si>
    <t>ОУД.04</t>
  </si>
  <si>
    <t>ОУД.05</t>
  </si>
  <si>
    <t>ОУД.06</t>
  </si>
  <si>
    <t>Общие профильные</t>
  </si>
  <si>
    <t>ОУД.03</t>
  </si>
  <si>
    <t>По выбору из обязательных предметных областей (базовые)</t>
  </si>
  <si>
    <t>География</t>
  </si>
  <si>
    <t>Экология</t>
  </si>
  <si>
    <t>ОУД.09</t>
  </si>
  <si>
    <t>ОУД.10</t>
  </si>
  <si>
    <t>ОУД.15</t>
  </si>
  <si>
    <t>ОУД.16</t>
  </si>
  <si>
    <t>ОУД.17</t>
  </si>
  <si>
    <t>По выбору из обязательных предметных областей (профильные)</t>
  </si>
  <si>
    <t>Информатика</t>
  </si>
  <si>
    <t>ОУД.07</t>
  </si>
  <si>
    <t>ОУД.08</t>
  </si>
  <si>
    <t>Дополнительные</t>
  </si>
  <si>
    <t>ОУД.18</t>
  </si>
  <si>
    <t>ОУД.19</t>
  </si>
  <si>
    <t>ОУД.20</t>
  </si>
  <si>
    <t>ОУД.21</t>
  </si>
  <si>
    <t>ОУД.22</t>
  </si>
  <si>
    <t>ОП.01</t>
  </si>
  <si>
    <t>ОП.02</t>
  </si>
  <si>
    <t>ОП.03</t>
  </si>
  <si>
    <t>Основы технической механики и слесарных работ</t>
  </si>
  <si>
    <t>ОП.04</t>
  </si>
  <si>
    <t>Основы материаловедения</t>
  </si>
  <si>
    <t>Индивидуальный проект</t>
  </si>
  <si>
    <t>1сем.</t>
  </si>
  <si>
    <t>Обслуживание и эксплуатация бульдозера</t>
  </si>
  <si>
    <t>Обслуживание и эксплуатация буровой установки</t>
  </si>
  <si>
    <t>Устройство, техническая эксплуатация и ремонт буровой установки</t>
  </si>
  <si>
    <t>МДК.02.02</t>
  </si>
  <si>
    <t>Технология ведения буровых работ</t>
  </si>
  <si>
    <t>Обслуживание и эксплуатация скрепера</t>
  </si>
  <si>
    <t>ПМ.04</t>
  </si>
  <si>
    <t>Обслуживание и эксплуатация экскаватора</t>
  </si>
  <si>
    <t>МДК.04.01</t>
  </si>
  <si>
    <t>Устройство, техническая эксплуатация и ремонт экскаватора</t>
  </si>
  <si>
    <t>МДК.04.02</t>
  </si>
  <si>
    <t>Технология экскаваторных работ</t>
  </si>
  <si>
    <t>УП.04</t>
  </si>
  <si>
    <t>ПП.04</t>
  </si>
  <si>
    <t>ОП.05</t>
  </si>
  <si>
    <t>ПМ.01</t>
  </si>
  <si>
    <t>МДК.01.01</t>
  </si>
  <si>
    <t>Устройство, техническая эксплуатация и ремонт бульдозера</t>
  </si>
  <si>
    <t>МДК 01.02</t>
  </si>
  <si>
    <t>Технология планировочных работ и перемещения грунта бульдозером</t>
  </si>
  <si>
    <t>УП.01</t>
  </si>
  <si>
    <t>ПП.01</t>
  </si>
  <si>
    <t>ПМ.03</t>
  </si>
  <si>
    <t>МДК.03.01</t>
  </si>
  <si>
    <t>Устройство, техническая эксплуатация и ремонт скрепера</t>
  </si>
  <si>
    <t>МДК.03.02</t>
  </si>
  <si>
    <t>Технология разработки месторождений полезных ископаемых скрепером</t>
  </si>
  <si>
    <t>УП.03</t>
  </si>
  <si>
    <t>ПП.03</t>
  </si>
  <si>
    <t>Основы природопользования</t>
  </si>
  <si>
    <t>Профессиональные модули</t>
  </si>
  <si>
    <t xml:space="preserve">План учебного процесса "Машинист на открытых горных работах" МГО-15 </t>
  </si>
  <si>
    <t>Коммуникативные технологии поиска работы</t>
  </si>
  <si>
    <t>-,-,-,-,э</t>
  </si>
  <si>
    <t>Общие базовые</t>
  </si>
  <si>
    <t>Русский язык и литература. Русский язык</t>
  </si>
  <si>
    <t>Русский язык и литература. Литература</t>
  </si>
  <si>
    <t>-,-,-,дз</t>
  </si>
  <si>
    <t>дз,-,-,э</t>
  </si>
  <si>
    <t>дз,-,дз</t>
  </si>
  <si>
    <t>-,-,-,-,дз</t>
  </si>
  <si>
    <t>-,з,-,з</t>
  </si>
  <si>
    <t>-,-,дз</t>
  </si>
  <si>
    <t>дз</t>
  </si>
  <si>
    <t>-,дз</t>
  </si>
  <si>
    <t>-,дз,-,э</t>
  </si>
  <si>
    <t>-,дз,дз</t>
  </si>
  <si>
    <t>-,-,-,з</t>
  </si>
  <si>
    <t>3з/18дз/3э</t>
  </si>
  <si>
    <t>0з/5дз/1э</t>
  </si>
  <si>
    <t>Консультации в расчете 4 часа на одного обучающегося
Государственная итоговая аттестация
Выпускная квалификационная работа</t>
  </si>
  <si>
    <t>Математика: алгебра и начала математического анализа; геометрия</t>
  </si>
  <si>
    <t>Иностранный язык (английский язык)</t>
  </si>
  <si>
    <t xml:space="preserve">Учебная практика </t>
  </si>
  <si>
    <t>Учебная практика</t>
  </si>
  <si>
    <t>Государственная итоговая аттестация</t>
  </si>
  <si>
    <t xml:space="preserve">Профессиональный учебный цикл </t>
  </si>
  <si>
    <t>Общепрофессиональный учебный цикл</t>
  </si>
  <si>
    <t>-,-,-,-,-,э(к)</t>
  </si>
  <si>
    <t>-,-,э</t>
  </si>
  <si>
    <t>3з/24дз/10э</t>
  </si>
  <si>
    <t>0з,1дз,6э</t>
  </si>
  <si>
    <t>21нед.</t>
  </si>
  <si>
    <t>Дифференцированные зачеты по учебной и производственной практикам не входят в общее количество зачетов</t>
  </si>
  <si>
    <t>-,-,-,-,-,дз</t>
  </si>
  <si>
    <t>Утверждаю</t>
  </si>
  <si>
    <t xml:space="preserve"> «Костомукшский политехнический колледж»</t>
  </si>
  <si>
    <t>________________А. И. Заяц</t>
  </si>
  <si>
    <t>УЧЕБНЫЙ ПЛАН</t>
  </si>
  <si>
    <t xml:space="preserve">          «Костомукшский политехнмческий колледж»</t>
  </si>
  <si>
    <t xml:space="preserve">             Форма обучения -  очная</t>
  </si>
  <si>
    <t>Директор  ГБОУ СПО РК</t>
  </si>
  <si>
    <t>«31» августа 2015 г.</t>
  </si>
  <si>
    <t xml:space="preserve">основной профессиональной образовательной программы </t>
  </si>
  <si>
    <t xml:space="preserve">           Государственного бюджетного образовательного учреждения </t>
  </si>
  <si>
    <t>среднего профессионального образования Республики Карелия</t>
  </si>
  <si>
    <t xml:space="preserve">        по профессии 21.01.08 Машинист на открытых горных работах</t>
  </si>
  <si>
    <t xml:space="preserve">              Квалификации: машинист буровой установки</t>
  </si>
  <si>
    <t>машинист экскаватора</t>
  </si>
  <si>
    <t>Нормативный срок обучения – 2 года 10 месяцев</t>
  </si>
  <si>
    <t>на базе основного общего образования с получением среднего общего образования</t>
  </si>
  <si>
    <t>Профиль получаемого профессионального образования - технический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</si>
  <si>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</si>
  <si>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</si>
  <si>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</si>
  <si>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Каникулы</t>
  </si>
  <si>
    <t>Всего</t>
  </si>
  <si>
    <t>по профессии</t>
  </si>
  <si>
    <t>21.01.08 Машинист на открытых горных работах</t>
  </si>
  <si>
    <t>Квалификации: машинист буровой установки, машинист экскаватора</t>
  </si>
  <si>
    <t>1курс</t>
  </si>
  <si>
    <t>-</t>
  </si>
  <si>
    <t>3курс</t>
  </si>
  <si>
    <t>Государственное бюджетное образовательное учреждение среднего профессионального образования Республики Карелия</t>
  </si>
  <si>
    <t>Костомукшский политехнический колледж</t>
  </si>
  <si>
    <t>КАЛЕНДАРНЫЙ УЧЕБНЫЙ ГРАФИК НА 2015-2018 УЧЕБНЫЙ ГОД</t>
  </si>
  <si>
    <t>по профессии 21.01.08 Машинист на открытых горных работах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</si>
  <si>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</si>
  <si>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</si>
  <si>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</si>
  <si>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</si>
  <si>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</si>
  <si>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</si>
  <si>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</si>
  <si>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</si>
  <si>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</si>
  <si>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</si>
  <si>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</si>
  <si>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</si>
  <si>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</si>
  <si>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</si>
  <si>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</si>
  <si>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: 8</t>
  </si>
  <si>
    <t>III</t>
  </si>
  <si>
    <t xml:space="preserve">    </t>
  </si>
  <si>
    <t>Условные обозначения</t>
  </si>
  <si>
    <t>Теоретическое обучение</t>
  </si>
  <si>
    <t>Государственная итоговая  аттестация</t>
  </si>
  <si>
    <t>Образовательная программа среднего профессионального образования  подготовки квалифицированных рабочих, служащих</t>
  </si>
  <si>
    <t>8 :</t>
  </si>
  <si>
    <t xml:space="preserve">Производственная практика </t>
  </si>
  <si>
    <t xml:space="preserve">ГБОУ СПО РК «Костомукшский политехнический колледж» </t>
  </si>
  <si>
    <t>Перечень кабинетов, лабораторий, мастерских и др. помещений</t>
  </si>
  <si>
    <t xml:space="preserve"> для подготовки по профессии </t>
  </si>
  <si>
    <t>21.01.08 «Машинист на открытых горных работах»</t>
  </si>
  <si>
    <t>№</t>
  </si>
  <si>
    <t>Наименование</t>
  </si>
  <si>
    <t>Кабинеты:</t>
  </si>
  <si>
    <t>№ 5</t>
  </si>
  <si>
    <t>технического черчения</t>
  </si>
  <si>
    <t>№ 9</t>
  </si>
  <si>
    <t>технической механики</t>
  </si>
  <si>
    <t>№ 6</t>
  </si>
  <si>
    <t>безопасности жизнедеятельности</t>
  </si>
  <si>
    <t>№ 2</t>
  </si>
  <si>
    <t>технологии горных работ</t>
  </si>
  <si>
    <t>Лаборатории:</t>
  </si>
  <si>
    <t>№10</t>
  </si>
  <si>
    <t>электротехники</t>
  </si>
  <si>
    <t>электрооборудования и автоматизации</t>
  </si>
  <si>
    <t>устройства, технической эксплуатации и ремонта выемочно-погрузочных машин</t>
  </si>
  <si>
    <t>Мастерские:</t>
  </si>
  <si>
    <t>слесарная;</t>
  </si>
  <si>
    <t>электромонтажная</t>
  </si>
  <si>
    <t>Полигоны:</t>
  </si>
  <si>
    <t>горных выработок</t>
  </si>
  <si>
    <t>горного оборудования</t>
  </si>
  <si>
    <t>Спортивный комплекс:</t>
  </si>
  <si>
    <t>спортивный зал;</t>
  </si>
  <si>
    <t xml:space="preserve">открытый стадион широкого профиля с элементами полосы препятствий; </t>
  </si>
  <si>
    <t>стрелковый тир</t>
  </si>
  <si>
    <t>Залы:</t>
  </si>
  <si>
    <t>библиотека, читальный зал с выходом в сеть «Интернет»;</t>
  </si>
  <si>
    <t>охраны труда</t>
  </si>
  <si>
    <t>актовый 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</si>
</sst>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0" fontId="4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8" fillId="0" borderId="1" xfId="0" applyFont="1" applyBorder="1" applyAlignment="1">
      <alignment vertical="top" wrapText="1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0" fillId="0" borderId="1" xfId="0" applyFont="1" applyBorder="1"/>
    <xf numFmtId="0" fontId="3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/>
    </xf>
    <xf numFmtId="0" fontId="0" fillId="0" borderId="5" xfId="0" applyFill="1" applyBorder="1"/>
    <xf numFmtId="0" fontId="5" fillId="0" borderId="16" xfId="1" applyFont="1" applyFill="1" applyBorder="1" applyAlignment="1">
      <alignment horizontal="center" vertical="center" textRotation="90" wrapText="1"/>
    </xf>
    <xf numFmtId="0" fontId="4" fillId="0" borderId="16" xfId="1" applyFont="1" applyFill="1" applyBorder="1" applyAlignment="1">
      <alignment horizontal="center"/>
    </xf>
    <xf numFmtId="0" fontId="0" fillId="0" borderId="16" xfId="0" applyFill="1" applyBorder="1"/>
    <xf numFmtId="0" fontId="0" fillId="0" borderId="16" xfId="0" applyBorder="1"/>
    <xf numFmtId="0" fontId="5" fillId="0" borderId="15" xfId="1" applyFont="1" applyFill="1" applyBorder="1" applyAlignment="1">
      <alignment horizontal="center" vertical="center" textRotation="90" wrapText="1"/>
    </xf>
    <xf numFmtId="0" fontId="0" fillId="0" borderId="0" xfId="0" applyBorder="1"/>
    <xf numFmtId="49" fontId="0" fillId="0" borderId="5" xfId="0" applyNumberFormat="1" applyBorder="1"/>
    <xf numFmtId="0" fontId="16" fillId="0" borderId="16" xfId="0" applyFont="1" applyBorder="1"/>
    <xf numFmtId="0" fontId="17" fillId="0" borderId="0" xfId="0" applyFont="1" applyAlignment="1">
      <alignment vertical="center"/>
    </xf>
    <xf numFmtId="0" fontId="17" fillId="0" borderId="0" xfId="0" applyFont="1" applyFill="1"/>
    <xf numFmtId="0" fontId="17" fillId="0" borderId="0" xfId="0" applyFont="1"/>
    <xf numFmtId="0" fontId="18" fillId="0" borderId="1" xfId="0" applyFont="1" applyBorder="1"/>
    <xf numFmtId="0" fontId="18" fillId="0" borderId="16" xfId="0" applyFont="1" applyBorder="1"/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6" xfId="0" applyFont="1" applyBorder="1"/>
    <xf numFmtId="49" fontId="20" fillId="0" borderId="5" xfId="0" applyNumberFormat="1" applyFont="1" applyBorder="1"/>
    <xf numFmtId="49" fontId="21" fillId="0" borderId="5" xfId="0" applyNumberFormat="1" applyFont="1" applyBorder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6" xfId="0" applyFont="1" applyBorder="1"/>
    <xf numFmtId="0" fontId="22" fillId="0" borderId="16" xfId="0" applyFont="1" applyFill="1" applyBorder="1"/>
    <xf numFmtId="0" fontId="22" fillId="0" borderId="1" xfId="0" applyFont="1" applyFill="1" applyBorder="1"/>
    <xf numFmtId="0" fontId="3" fillId="2" borderId="2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14" fillId="0" borderId="1" xfId="0" applyFont="1" applyBorder="1" applyAlignment="1">
      <alignment vertical="center" wrapText="1"/>
    </xf>
    <xf numFmtId="0" fontId="11" fillId="0" borderId="1" xfId="0" applyFont="1" applyBorder="1"/>
    <xf numFmtId="0" fontId="8" fillId="0" borderId="4" xfId="0" applyFont="1" applyBorder="1" applyAlignment="1">
      <alignment vertical="center" wrapText="1"/>
    </xf>
    <xf numFmtId="0" fontId="3" fillId="3" borderId="8" xfId="1" applyFont="1" applyFill="1" applyBorder="1" applyAlignment="1">
      <alignment horizontal="center" vertical="center" textRotation="90" wrapText="1"/>
    </xf>
    <xf numFmtId="0" fontId="3" fillId="3" borderId="11" xfId="1" applyFont="1" applyFill="1" applyBorder="1" applyAlignment="1">
      <alignment horizontal="center" vertical="center" textRotation="90" wrapText="1"/>
    </xf>
    <xf numFmtId="0" fontId="4" fillId="3" borderId="5" xfId="1" applyFont="1" applyFill="1" applyBorder="1" applyAlignment="1">
      <alignment horizontal="center"/>
    </xf>
    <xf numFmtId="0" fontId="1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3" fillId="3" borderId="2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3" fillId="3" borderId="1" xfId="1" applyFont="1" applyFill="1" applyBorder="1" applyAlignment="1">
      <alignment horizontal="center" vertical="center" wrapText="1" shrinkToFit="1"/>
    </xf>
    <xf numFmtId="0" fontId="6" fillId="3" borderId="3" xfId="1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24" fillId="0" borderId="1" xfId="0" applyFont="1" applyBorder="1" applyAlignment="1">
      <alignment vertical="center" wrapText="1" shrinkToFit="1"/>
    </xf>
    <xf numFmtId="0" fontId="25" fillId="0" borderId="1" xfId="0" applyFont="1" applyBorder="1" applyAlignment="1">
      <alignment vertical="center" wrapText="1"/>
    </xf>
    <xf numFmtId="0" fontId="26" fillId="3" borderId="5" xfId="0" applyFont="1" applyFill="1" applyBorder="1"/>
    <xf numFmtId="0" fontId="10" fillId="0" borderId="1" xfId="0" applyFont="1" applyBorder="1" applyAlignment="1">
      <alignment vertical="center" shrinkToFit="1"/>
    </xf>
    <xf numFmtId="0" fontId="26" fillId="3" borderId="1" xfId="0" applyFont="1" applyFill="1" applyBorder="1"/>
    <xf numFmtId="0" fontId="26" fillId="2" borderId="1" xfId="0" applyFont="1" applyFill="1" applyBorder="1"/>
    <xf numFmtId="0" fontId="19" fillId="2" borderId="1" xfId="0" applyFont="1" applyFill="1" applyBorder="1"/>
    <xf numFmtId="0" fontId="19" fillId="3" borderId="1" xfId="0" applyFont="1" applyFill="1" applyBorder="1"/>
    <xf numFmtId="0" fontId="0" fillId="0" borderId="5" xfId="0" applyFont="1" applyBorder="1"/>
    <xf numFmtId="49" fontId="20" fillId="0" borderId="5" xfId="0" applyNumberFormat="1" applyFont="1" applyBorder="1" applyAlignment="1">
      <alignment vertical="center"/>
    </xf>
    <xf numFmtId="49" fontId="16" fillId="0" borderId="5" xfId="0" applyNumberFormat="1" applyFont="1" applyBorder="1"/>
    <xf numFmtId="49" fontId="16" fillId="0" borderId="5" xfId="0" applyNumberFormat="1" applyFont="1" applyBorder="1" applyAlignment="1">
      <alignment vertical="center"/>
    </xf>
    <xf numFmtId="0" fontId="28" fillId="0" borderId="0" xfId="0" applyFont="1" applyAlignment="1">
      <alignment horizontal="right"/>
    </xf>
    <xf numFmtId="0" fontId="29" fillId="0" borderId="0" xfId="0" applyFont="1"/>
    <xf numFmtId="0" fontId="3" fillId="0" borderId="0" xfId="0" applyFont="1"/>
    <xf numFmtId="0" fontId="2" fillId="0" borderId="0" xfId="0" applyFont="1"/>
    <xf numFmtId="0" fontId="30" fillId="0" borderId="0" xfId="0" applyFont="1" applyAlignment="1"/>
    <xf numFmtId="0" fontId="0" fillId="0" borderId="0" xfId="0" applyAlignment="1"/>
    <xf numFmtId="0" fontId="11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8" fillId="0" borderId="0" xfId="0" applyFont="1" applyBorder="1"/>
    <xf numFmtId="0" fontId="33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justify" wrapText="1"/>
    </xf>
    <xf numFmtId="0" fontId="30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30" fillId="0" borderId="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3" fillId="0" borderId="1" xfId="1" applyFont="1" applyBorder="1" applyAlignment="1">
      <alignment vertical="center" textRotation="90"/>
    </xf>
    <xf numFmtId="0" fontId="13" fillId="0" borderId="9" xfId="0" applyFont="1" applyBorder="1" applyAlignment="1">
      <alignment vertical="center" wrapText="1"/>
    </xf>
    <xf numFmtId="0" fontId="0" fillId="0" borderId="14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15" fillId="0" borderId="2" xfId="0" applyFont="1" applyBorder="1" applyAlignment="1"/>
    <xf numFmtId="0" fontId="15" fillId="0" borderId="5" xfId="0" applyFont="1" applyBorder="1" applyAlignment="1"/>
    <xf numFmtId="0" fontId="9" fillId="3" borderId="4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13" fillId="0" borderId="2" xfId="0" applyFont="1" applyBorder="1" applyAlignment="1"/>
    <xf numFmtId="0" fontId="13" fillId="0" borderId="5" xfId="0" applyFont="1" applyBorder="1" applyAlignment="1"/>
    <xf numFmtId="0" fontId="8" fillId="0" borderId="2" xfId="0" applyFont="1" applyBorder="1" applyAlignment="1"/>
    <xf numFmtId="0" fontId="8" fillId="0" borderId="5" xfId="0" applyFont="1" applyBorder="1" applyAlignment="1"/>
    <xf numFmtId="0" fontId="3" fillId="0" borderId="18" xfId="1" applyFont="1" applyFill="1" applyBorder="1" applyAlignment="1">
      <alignment horizontal="center" vertical="center" textRotation="90" wrapText="1"/>
    </xf>
    <xf numFmtId="0" fontId="3" fillId="0" borderId="19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49" fontId="0" fillId="0" borderId="3" xfId="0" applyNumberForma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12" sqref="A12:C12"/>
    </sheetView>
  </sheetViews>
  <sheetFormatPr defaultRowHeight="15" x14ac:dyDescent="0.25"/>
  <cols>
    <col min="1" max="1" width="72.85546875" customWidth="1"/>
    <col min="2" max="2" width="24.42578125" customWidth="1"/>
    <col min="3" max="3" width="16.85546875" customWidth="1"/>
  </cols>
  <sheetData>
    <row r="1" spans="1:3" ht="15.75" x14ac:dyDescent="0.25">
      <c r="A1" s="110" t="s">
        <v>154</v>
      </c>
      <c r="B1" s="110"/>
      <c r="C1" s="110"/>
    </row>
    <row r="2" spans="1:3" ht="15.75" x14ac:dyDescent="0.25">
      <c r="A2" s="110" t="s">
        <v>160</v>
      </c>
      <c r="B2" s="110"/>
      <c r="C2" s="110"/>
    </row>
    <row r="3" spans="1:3" ht="15.75" x14ac:dyDescent="0.25">
      <c r="A3" s="110" t="s">
        <v>155</v>
      </c>
      <c r="B3" s="110"/>
      <c r="C3" s="110"/>
    </row>
    <row r="4" spans="1:3" ht="15.75" x14ac:dyDescent="0.25">
      <c r="A4" s="110" t="s">
        <v>156</v>
      </c>
      <c r="B4" s="110"/>
      <c r="C4" s="110"/>
    </row>
    <row r="5" spans="1:3" ht="15.75" x14ac:dyDescent="0.25">
      <c r="A5" s="86"/>
      <c r="B5" s="87"/>
      <c r="C5" s="88"/>
    </row>
    <row r="6" spans="1:3" ht="15.75" x14ac:dyDescent="0.25">
      <c r="A6" s="110" t="s">
        <v>161</v>
      </c>
      <c r="B6" s="110"/>
      <c r="C6" s="110"/>
    </row>
    <row r="7" spans="1:3" s="18" customFormat="1" ht="24" customHeight="1" x14ac:dyDescent="0.25">
      <c r="A7" s="114" t="s">
        <v>157</v>
      </c>
      <c r="B7" s="114"/>
      <c r="C7" s="114"/>
    </row>
    <row r="8" spans="1:3" ht="15.75" x14ac:dyDescent="0.25">
      <c r="A8" s="111" t="s">
        <v>162</v>
      </c>
      <c r="B8" s="111"/>
      <c r="C8" s="111"/>
    </row>
    <row r="9" spans="1:3" ht="15.75" x14ac:dyDescent="0.25">
      <c r="A9" s="111" t="s">
        <v>163</v>
      </c>
      <c r="B9" s="111"/>
      <c r="C9" s="111"/>
    </row>
    <row r="10" spans="1:3" ht="15.75" x14ac:dyDescent="0.25">
      <c r="A10" s="111" t="s">
        <v>164</v>
      </c>
      <c r="B10" s="112"/>
      <c r="C10" s="112"/>
    </row>
    <row r="11" spans="1:3" ht="15.75" x14ac:dyDescent="0.25">
      <c r="A11" s="111" t="s">
        <v>158</v>
      </c>
      <c r="B11" s="111"/>
      <c r="C11" s="111"/>
    </row>
    <row r="12" spans="1:3" ht="15.75" x14ac:dyDescent="0.25">
      <c r="A12" s="111" t="s">
        <v>165</v>
      </c>
      <c r="B12" s="111"/>
      <c r="C12" s="111"/>
    </row>
    <row r="13" spans="1:3" ht="15.75" x14ac:dyDescent="0.25">
      <c r="A13" s="113"/>
      <c r="B13" s="113"/>
      <c r="C13" s="113"/>
    </row>
    <row r="14" spans="1:3" ht="15.75" x14ac:dyDescent="0.25">
      <c r="A14" s="111"/>
      <c r="B14" s="111"/>
      <c r="C14" s="111"/>
    </row>
    <row r="15" spans="1:3" ht="15.75" x14ac:dyDescent="0.25">
      <c r="A15" s="86" t="s">
        <v>166</v>
      </c>
      <c r="B15" s="89"/>
      <c r="C15" s="89"/>
    </row>
    <row r="16" spans="1:3" ht="15.75" x14ac:dyDescent="0.25">
      <c r="A16" s="86" t="s">
        <v>167</v>
      </c>
      <c r="B16" s="89"/>
      <c r="C16" s="89"/>
    </row>
    <row r="17" spans="1:3" ht="15.75" x14ac:dyDescent="0.25">
      <c r="A17" s="86"/>
      <c r="B17" s="89"/>
      <c r="C17" s="89"/>
    </row>
    <row r="18" spans="1:3" ht="15.75" x14ac:dyDescent="0.25">
      <c r="A18" s="110" t="s">
        <v>159</v>
      </c>
      <c r="B18" s="115"/>
      <c r="C18" s="115"/>
    </row>
    <row r="19" spans="1:3" ht="15.75" x14ac:dyDescent="0.25">
      <c r="A19" s="110" t="s">
        <v>168</v>
      </c>
      <c r="B19" s="110"/>
      <c r="C19" s="110"/>
    </row>
    <row r="20" spans="1:3" ht="15.75" x14ac:dyDescent="0.25">
      <c r="A20" s="110" t="s">
        <v>169</v>
      </c>
      <c r="B20" s="110"/>
      <c r="C20" s="110"/>
    </row>
    <row r="21" spans="1:3" ht="15.75" x14ac:dyDescent="0.25">
      <c r="A21" s="110" t="s">
        <v>170</v>
      </c>
      <c r="B21" s="110"/>
      <c r="C21" s="110"/>
    </row>
    <row r="22" spans="1:3" ht="15.75" x14ac:dyDescent="0.25">
      <c r="A22" s="90"/>
      <c r="B22" s="89"/>
      <c r="C22" s="89"/>
    </row>
  </sheetData>
  <mergeCells count="17">
    <mergeCell ref="A7:C7"/>
    <mergeCell ref="A18:C18"/>
    <mergeCell ref="A1:C1"/>
    <mergeCell ref="A2:C2"/>
    <mergeCell ref="A3:C3"/>
    <mergeCell ref="A4:C4"/>
    <mergeCell ref="A6:C6"/>
    <mergeCell ref="A19:C19"/>
    <mergeCell ref="A20:C20"/>
    <mergeCell ref="A21:C21"/>
    <mergeCell ref="A10:C10"/>
    <mergeCell ref="A8:C8"/>
    <mergeCell ref="A9:C9"/>
    <mergeCell ref="A11:C11"/>
    <mergeCell ref="A12:C12"/>
    <mergeCell ref="A13:C13"/>
    <mergeCell ref="A14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1"/>
  <sheetViews>
    <sheetView topLeftCell="A4" workbookViewId="0">
      <selection activeCell="BF17" sqref="BF17"/>
    </sheetView>
  </sheetViews>
  <sheetFormatPr defaultRowHeight="15" x14ac:dyDescent="0.25"/>
  <cols>
    <col min="1" max="1" width="4.5703125" customWidth="1"/>
    <col min="2" max="27" width="2.5703125" customWidth="1"/>
    <col min="28" max="28" width="3" customWidth="1"/>
    <col min="29" max="53" width="2.5703125" customWidth="1"/>
    <col min="54" max="54" width="2.7109375" customWidth="1"/>
  </cols>
  <sheetData>
    <row r="3" spans="1:57" ht="27" customHeight="1" x14ac:dyDescent="0.25">
      <c r="A3" s="93"/>
      <c r="B3" s="93"/>
      <c r="C3" s="93"/>
      <c r="D3" s="93"/>
      <c r="E3" s="93"/>
      <c r="F3" s="94"/>
      <c r="G3" s="94"/>
      <c r="H3" s="94" t="s">
        <v>182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3"/>
      <c r="AY3" s="93"/>
      <c r="AZ3" s="93"/>
      <c r="BA3" s="93"/>
      <c r="BB3" s="93"/>
      <c r="BC3" s="93"/>
      <c r="BD3" s="93"/>
      <c r="BE3" s="93"/>
    </row>
    <row r="4" spans="1:57" ht="23.25" customHeight="1" x14ac:dyDescent="0.25">
      <c r="A4" s="95"/>
      <c r="B4" s="95"/>
      <c r="C4" s="95"/>
      <c r="D4" s="95"/>
      <c r="E4" s="95"/>
      <c r="F4" s="96"/>
      <c r="G4" s="96"/>
      <c r="H4" s="116" t="s">
        <v>183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96"/>
      <c r="AX4" s="95"/>
      <c r="AY4" s="95"/>
      <c r="AZ4" s="95"/>
      <c r="BA4" s="95"/>
      <c r="BB4" s="93"/>
      <c r="BC4" s="93"/>
      <c r="BD4" s="93"/>
      <c r="BE4" s="93"/>
    </row>
    <row r="5" spans="1:57" ht="27" customHeight="1" x14ac:dyDescent="0.25">
      <c r="A5" s="95"/>
      <c r="B5" s="95"/>
      <c r="C5" s="95"/>
      <c r="D5" s="95"/>
      <c r="E5" s="95"/>
      <c r="F5" s="96"/>
      <c r="G5" s="96"/>
      <c r="H5" s="117" t="s">
        <v>184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96"/>
      <c r="AX5" s="95"/>
      <c r="AY5" s="95"/>
      <c r="AZ5" s="95"/>
      <c r="BA5" s="95"/>
      <c r="BB5" s="93"/>
      <c r="BC5" s="93"/>
      <c r="BD5" s="93"/>
      <c r="BE5" s="93"/>
    </row>
    <row r="6" spans="1:57" x14ac:dyDescent="0.25">
      <c r="A6" s="95"/>
      <c r="B6" s="95"/>
      <c r="C6" s="95"/>
      <c r="D6" s="95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5"/>
      <c r="AY6" s="95"/>
      <c r="AZ6" s="95"/>
      <c r="BA6" s="95"/>
      <c r="BB6" s="93"/>
      <c r="BC6" s="93"/>
      <c r="BD6" s="93"/>
      <c r="BE6" s="93"/>
    </row>
    <row r="7" spans="1:57" ht="25.5" customHeight="1" x14ac:dyDescent="0.25">
      <c r="A7" s="95"/>
      <c r="B7" s="95"/>
      <c r="C7" s="95"/>
      <c r="D7" s="95"/>
      <c r="E7" s="95"/>
      <c r="F7" s="96"/>
      <c r="G7" s="116" t="s">
        <v>207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95"/>
      <c r="AY7" s="95"/>
      <c r="AZ7" s="95"/>
      <c r="BA7" s="95"/>
      <c r="BB7" s="93"/>
      <c r="BC7" s="93"/>
      <c r="BD7" s="93"/>
      <c r="BE7" s="93"/>
    </row>
    <row r="8" spans="1:57" ht="25.5" customHeight="1" x14ac:dyDescent="0.25">
      <c r="A8" s="95"/>
      <c r="B8" s="95"/>
      <c r="C8" s="95"/>
      <c r="D8" s="95"/>
      <c r="E8" s="95"/>
      <c r="F8" s="96"/>
      <c r="G8" s="116" t="s">
        <v>185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95"/>
      <c r="AY8" s="95"/>
      <c r="AZ8" s="95"/>
      <c r="BA8" s="95"/>
      <c r="BB8" s="93"/>
      <c r="BC8" s="93"/>
      <c r="BD8" s="93"/>
      <c r="BE8" s="93"/>
    </row>
    <row r="9" spans="1:57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3"/>
      <c r="BC9" s="93"/>
      <c r="BD9" s="93"/>
      <c r="BE9" s="93"/>
    </row>
    <row r="10" spans="1:57" x14ac:dyDescent="0.25">
      <c r="A10" s="129" t="s">
        <v>186</v>
      </c>
      <c r="B10" s="118" t="s">
        <v>187</v>
      </c>
      <c r="C10" s="119"/>
      <c r="D10" s="119"/>
      <c r="E10" s="120"/>
      <c r="F10" s="121" t="s">
        <v>188</v>
      </c>
      <c r="G10" s="121"/>
      <c r="H10" s="121"/>
      <c r="I10" s="121"/>
      <c r="J10" s="121"/>
      <c r="K10" s="118" t="s">
        <v>189</v>
      </c>
      <c r="L10" s="119"/>
      <c r="M10" s="119"/>
      <c r="N10" s="120"/>
      <c r="O10" s="121" t="s">
        <v>190</v>
      </c>
      <c r="P10" s="121"/>
      <c r="Q10" s="121"/>
      <c r="R10" s="121"/>
      <c r="S10" s="121"/>
      <c r="T10" s="118" t="s">
        <v>191</v>
      </c>
      <c r="U10" s="119"/>
      <c r="V10" s="119"/>
      <c r="W10" s="120"/>
      <c r="X10" s="118" t="s">
        <v>192</v>
      </c>
      <c r="Y10" s="119"/>
      <c r="Z10" s="119"/>
      <c r="AA10" s="120"/>
      <c r="AB10" s="118" t="s">
        <v>193</v>
      </c>
      <c r="AC10" s="119"/>
      <c r="AD10" s="119"/>
      <c r="AE10" s="120"/>
      <c r="AF10" s="118" t="s">
        <v>194</v>
      </c>
      <c r="AG10" s="119"/>
      <c r="AH10" s="119"/>
      <c r="AI10" s="119"/>
      <c r="AJ10" s="120"/>
      <c r="AK10" s="118" t="s">
        <v>195</v>
      </c>
      <c r="AL10" s="119"/>
      <c r="AM10" s="119"/>
      <c r="AN10" s="120"/>
      <c r="AO10" s="118" t="s">
        <v>196</v>
      </c>
      <c r="AP10" s="119"/>
      <c r="AQ10" s="119"/>
      <c r="AR10" s="120"/>
      <c r="AS10" s="118" t="s">
        <v>197</v>
      </c>
      <c r="AT10" s="119"/>
      <c r="AU10" s="119"/>
      <c r="AV10" s="119"/>
      <c r="AW10" s="120"/>
      <c r="AX10" s="118" t="s">
        <v>198</v>
      </c>
      <c r="AY10" s="119"/>
      <c r="AZ10" s="119"/>
      <c r="BA10" s="120"/>
      <c r="BB10" s="93"/>
      <c r="BC10" s="93"/>
      <c r="BD10" s="93"/>
      <c r="BE10" s="93"/>
    </row>
    <row r="11" spans="1:57" x14ac:dyDescent="0.25">
      <c r="A11" s="130"/>
      <c r="B11" s="97">
        <v>1</v>
      </c>
      <c r="C11" s="97">
        <v>7</v>
      </c>
      <c r="D11" s="97">
        <v>14</v>
      </c>
      <c r="E11" s="97">
        <v>21</v>
      </c>
      <c r="F11" s="97">
        <v>28</v>
      </c>
      <c r="G11" s="97">
        <v>5</v>
      </c>
      <c r="H11" s="97">
        <v>12</v>
      </c>
      <c r="I11" s="97">
        <v>19</v>
      </c>
      <c r="J11" s="97">
        <v>26</v>
      </c>
      <c r="K11" s="97">
        <v>2</v>
      </c>
      <c r="L11" s="97">
        <v>9</v>
      </c>
      <c r="M11" s="97">
        <v>16</v>
      </c>
      <c r="N11" s="97">
        <v>23</v>
      </c>
      <c r="O11" s="97">
        <v>30</v>
      </c>
      <c r="P11" s="97">
        <v>7</v>
      </c>
      <c r="Q11" s="97">
        <v>14</v>
      </c>
      <c r="R11" s="97">
        <v>21</v>
      </c>
      <c r="S11" s="97">
        <v>28</v>
      </c>
      <c r="T11" s="97">
        <v>4</v>
      </c>
      <c r="U11" s="97">
        <v>11</v>
      </c>
      <c r="V11" s="97">
        <v>18</v>
      </c>
      <c r="W11" s="97">
        <v>25</v>
      </c>
      <c r="X11" s="97">
        <v>1</v>
      </c>
      <c r="Y11" s="97">
        <v>8</v>
      </c>
      <c r="Z11" s="97">
        <v>15</v>
      </c>
      <c r="AA11" s="97">
        <v>22</v>
      </c>
      <c r="AB11" s="97">
        <v>29</v>
      </c>
      <c r="AC11" s="97">
        <v>7</v>
      </c>
      <c r="AD11" s="97">
        <v>14</v>
      </c>
      <c r="AE11" s="97">
        <v>21</v>
      </c>
      <c r="AF11" s="97">
        <v>28</v>
      </c>
      <c r="AG11" s="97">
        <v>4</v>
      </c>
      <c r="AH11" s="97">
        <v>11</v>
      </c>
      <c r="AI11" s="97">
        <v>18</v>
      </c>
      <c r="AJ11" s="97">
        <v>25</v>
      </c>
      <c r="AK11" s="97">
        <v>2</v>
      </c>
      <c r="AL11" s="97">
        <v>9</v>
      </c>
      <c r="AM11" s="97">
        <v>16</v>
      </c>
      <c r="AN11" s="97">
        <v>23</v>
      </c>
      <c r="AO11" s="97">
        <v>30</v>
      </c>
      <c r="AP11" s="97">
        <v>6</v>
      </c>
      <c r="AQ11" s="97">
        <v>13</v>
      </c>
      <c r="AR11" s="97">
        <v>20</v>
      </c>
      <c r="AS11" s="97">
        <v>27</v>
      </c>
      <c r="AT11" s="97">
        <v>4</v>
      </c>
      <c r="AU11" s="97">
        <v>11</v>
      </c>
      <c r="AV11" s="97">
        <v>18</v>
      </c>
      <c r="AW11" s="97">
        <v>25</v>
      </c>
      <c r="AX11" s="97">
        <v>1</v>
      </c>
      <c r="AY11" s="97">
        <v>8</v>
      </c>
      <c r="AZ11" s="97">
        <v>15</v>
      </c>
      <c r="BA11" s="97">
        <v>22</v>
      </c>
      <c r="BB11" s="93"/>
      <c r="BC11" s="93"/>
      <c r="BD11" s="93"/>
      <c r="BE11" s="93"/>
    </row>
    <row r="12" spans="1:57" x14ac:dyDescent="0.25">
      <c r="A12" s="130"/>
      <c r="B12" s="97">
        <v>6</v>
      </c>
      <c r="C12" s="97">
        <v>13</v>
      </c>
      <c r="D12" s="97">
        <v>20</v>
      </c>
      <c r="E12" s="97">
        <v>27</v>
      </c>
      <c r="F12" s="97">
        <v>4</v>
      </c>
      <c r="G12" s="97">
        <v>11</v>
      </c>
      <c r="H12" s="97">
        <v>18</v>
      </c>
      <c r="I12" s="97">
        <v>25</v>
      </c>
      <c r="J12" s="97">
        <v>1</v>
      </c>
      <c r="K12" s="97">
        <v>8</v>
      </c>
      <c r="L12" s="97">
        <v>15</v>
      </c>
      <c r="M12" s="97">
        <v>22</v>
      </c>
      <c r="N12" s="97">
        <v>29</v>
      </c>
      <c r="O12" s="97">
        <v>6</v>
      </c>
      <c r="P12" s="97">
        <v>13</v>
      </c>
      <c r="Q12" s="97">
        <v>20</v>
      </c>
      <c r="R12" s="97">
        <v>27</v>
      </c>
      <c r="S12" s="97">
        <v>3</v>
      </c>
      <c r="T12" s="97">
        <v>10</v>
      </c>
      <c r="U12" s="97">
        <v>17</v>
      </c>
      <c r="V12" s="97">
        <v>24</v>
      </c>
      <c r="W12" s="97">
        <v>31</v>
      </c>
      <c r="X12" s="97">
        <v>7</v>
      </c>
      <c r="Y12" s="97">
        <v>14</v>
      </c>
      <c r="Z12" s="97">
        <v>21</v>
      </c>
      <c r="AA12" s="97">
        <v>28</v>
      </c>
      <c r="AB12" s="97">
        <v>6</v>
      </c>
      <c r="AC12" s="97">
        <v>13</v>
      </c>
      <c r="AD12" s="97">
        <v>20</v>
      </c>
      <c r="AE12" s="97">
        <v>27</v>
      </c>
      <c r="AF12" s="97">
        <v>3</v>
      </c>
      <c r="AG12" s="97">
        <v>10</v>
      </c>
      <c r="AH12" s="97">
        <v>17</v>
      </c>
      <c r="AI12" s="97">
        <v>24</v>
      </c>
      <c r="AJ12" s="97">
        <v>1</v>
      </c>
      <c r="AK12" s="97">
        <v>8</v>
      </c>
      <c r="AL12" s="97">
        <v>15</v>
      </c>
      <c r="AM12" s="97">
        <v>22</v>
      </c>
      <c r="AN12" s="97">
        <v>29</v>
      </c>
      <c r="AO12" s="97">
        <v>5</v>
      </c>
      <c r="AP12" s="97">
        <v>12</v>
      </c>
      <c r="AQ12" s="97">
        <v>19</v>
      </c>
      <c r="AR12" s="97">
        <v>26</v>
      </c>
      <c r="AS12" s="97">
        <v>3</v>
      </c>
      <c r="AT12" s="97">
        <v>10</v>
      </c>
      <c r="AU12" s="97">
        <v>17</v>
      </c>
      <c r="AV12" s="97">
        <v>24</v>
      </c>
      <c r="AW12" s="97">
        <v>31</v>
      </c>
      <c r="AX12" s="97">
        <v>7</v>
      </c>
      <c r="AY12" s="97">
        <v>14</v>
      </c>
      <c r="AZ12" s="97">
        <v>21</v>
      </c>
      <c r="BA12" s="97">
        <v>28</v>
      </c>
      <c r="BB12" s="93"/>
      <c r="BC12" s="93"/>
      <c r="BD12" s="93"/>
      <c r="BE12" s="93"/>
    </row>
    <row r="13" spans="1:57" x14ac:dyDescent="0.25">
      <c r="A13" s="131"/>
      <c r="B13" s="97">
        <v>1</v>
      </c>
      <c r="C13" s="97">
        <v>2</v>
      </c>
      <c r="D13" s="97">
        <v>3</v>
      </c>
      <c r="E13" s="97">
        <v>4</v>
      </c>
      <c r="F13" s="97">
        <v>5</v>
      </c>
      <c r="G13" s="97">
        <v>6</v>
      </c>
      <c r="H13" s="97">
        <v>7</v>
      </c>
      <c r="I13" s="97">
        <v>8</v>
      </c>
      <c r="J13" s="97">
        <v>9</v>
      </c>
      <c r="K13" s="97">
        <v>10</v>
      </c>
      <c r="L13" s="97">
        <v>11</v>
      </c>
      <c r="M13" s="97">
        <v>12</v>
      </c>
      <c r="N13" s="97">
        <v>13</v>
      </c>
      <c r="O13" s="97">
        <v>14</v>
      </c>
      <c r="P13" s="97">
        <v>15</v>
      </c>
      <c r="Q13" s="97">
        <v>16</v>
      </c>
      <c r="R13" s="97">
        <v>17</v>
      </c>
      <c r="S13" s="97">
        <v>18</v>
      </c>
      <c r="T13" s="97">
        <v>19</v>
      </c>
      <c r="U13" s="97">
        <v>20</v>
      </c>
      <c r="V13" s="97">
        <v>21</v>
      </c>
      <c r="W13" s="97">
        <v>22</v>
      </c>
      <c r="X13" s="97">
        <v>23</v>
      </c>
      <c r="Y13" s="97">
        <v>24</v>
      </c>
      <c r="Z13" s="97">
        <v>25</v>
      </c>
      <c r="AA13" s="97">
        <v>26</v>
      </c>
      <c r="AB13" s="97">
        <v>27</v>
      </c>
      <c r="AC13" s="97">
        <v>28</v>
      </c>
      <c r="AD13" s="97">
        <v>29</v>
      </c>
      <c r="AE13" s="97">
        <v>30</v>
      </c>
      <c r="AF13" s="97">
        <v>31</v>
      </c>
      <c r="AG13" s="97">
        <v>32</v>
      </c>
      <c r="AH13" s="97">
        <v>33</v>
      </c>
      <c r="AI13" s="97">
        <v>34</v>
      </c>
      <c r="AJ13" s="97">
        <v>35</v>
      </c>
      <c r="AK13" s="97">
        <v>36</v>
      </c>
      <c r="AL13" s="97">
        <v>37</v>
      </c>
      <c r="AM13" s="97">
        <v>38</v>
      </c>
      <c r="AN13" s="97">
        <v>39</v>
      </c>
      <c r="AO13" s="97">
        <v>40</v>
      </c>
      <c r="AP13" s="97">
        <v>41</v>
      </c>
      <c r="AQ13" s="97">
        <v>42</v>
      </c>
      <c r="AR13" s="97">
        <v>43</v>
      </c>
      <c r="AS13" s="97">
        <v>44</v>
      </c>
      <c r="AT13" s="97">
        <v>45</v>
      </c>
      <c r="AU13" s="97">
        <v>46</v>
      </c>
      <c r="AV13" s="97">
        <v>47</v>
      </c>
      <c r="AW13" s="97">
        <v>48</v>
      </c>
      <c r="AX13" s="97">
        <v>49</v>
      </c>
      <c r="AY13" s="97">
        <v>50</v>
      </c>
      <c r="AZ13" s="97">
        <v>51</v>
      </c>
      <c r="BA13" s="97">
        <v>52</v>
      </c>
      <c r="BB13" s="93"/>
      <c r="BC13" s="93"/>
      <c r="BD13" s="93"/>
      <c r="BE13" s="93"/>
    </row>
    <row r="14" spans="1:57" x14ac:dyDescent="0.25">
      <c r="A14" s="97">
        <v>1</v>
      </c>
      <c r="B14" s="97"/>
      <c r="C14" s="97"/>
      <c r="D14" s="97"/>
      <c r="E14" s="97"/>
      <c r="F14" s="97"/>
      <c r="G14" s="97"/>
      <c r="H14" s="97"/>
      <c r="I14" s="97"/>
      <c r="J14" s="97">
        <v>0</v>
      </c>
      <c r="K14" s="97"/>
      <c r="L14" s="97"/>
      <c r="M14" s="97"/>
      <c r="N14" s="97">
        <v>0</v>
      </c>
      <c r="O14" s="97"/>
      <c r="P14" s="97"/>
      <c r="Q14" s="97"/>
      <c r="R14" s="97">
        <v>0</v>
      </c>
      <c r="S14" s="97" t="s">
        <v>199</v>
      </c>
      <c r="T14" s="97" t="s">
        <v>199</v>
      </c>
      <c r="U14" s="97"/>
      <c r="V14" s="97"/>
      <c r="W14" s="97"/>
      <c r="X14" s="97"/>
      <c r="Y14" s="97"/>
      <c r="Z14" s="97"/>
      <c r="AA14" s="97">
        <v>0</v>
      </c>
      <c r="AB14" s="97"/>
      <c r="AC14" s="97"/>
      <c r="AD14" s="97"/>
      <c r="AE14" s="97">
        <v>0</v>
      </c>
      <c r="AF14" s="97"/>
      <c r="AG14" s="97"/>
      <c r="AH14" s="97"/>
      <c r="AI14" s="97"/>
      <c r="AJ14" s="97">
        <v>0</v>
      </c>
      <c r="AK14" s="97"/>
      <c r="AL14" s="97"/>
      <c r="AM14" s="97"/>
      <c r="AN14" s="97"/>
      <c r="AO14" s="97"/>
      <c r="AP14" s="97"/>
      <c r="AQ14" s="97" t="s">
        <v>200</v>
      </c>
      <c r="AR14" s="97" t="s">
        <v>200</v>
      </c>
      <c r="AS14" s="97" t="s">
        <v>199</v>
      </c>
      <c r="AT14" s="97" t="s">
        <v>199</v>
      </c>
      <c r="AU14" s="97" t="s">
        <v>199</v>
      </c>
      <c r="AV14" s="97" t="s">
        <v>199</v>
      </c>
      <c r="AW14" s="97" t="s">
        <v>199</v>
      </c>
      <c r="AX14" s="97" t="s">
        <v>199</v>
      </c>
      <c r="AY14" s="97" t="s">
        <v>199</v>
      </c>
      <c r="AZ14" s="97" t="s">
        <v>199</v>
      </c>
      <c r="BA14" s="97" t="s">
        <v>199</v>
      </c>
      <c r="BB14" s="93"/>
      <c r="BC14" s="93"/>
      <c r="BD14" s="93"/>
      <c r="BE14" s="93"/>
    </row>
    <row r="15" spans="1:57" x14ac:dyDescent="0.25">
      <c r="A15" s="97">
        <v>2</v>
      </c>
      <c r="B15" s="97"/>
      <c r="C15" s="97"/>
      <c r="D15" s="97"/>
      <c r="E15" s="97"/>
      <c r="F15" s="97">
        <v>0</v>
      </c>
      <c r="G15" s="97"/>
      <c r="H15" s="97"/>
      <c r="I15" s="97"/>
      <c r="J15" s="97">
        <v>0</v>
      </c>
      <c r="K15" s="97"/>
      <c r="L15" s="97"/>
      <c r="M15" s="97"/>
      <c r="N15" s="97"/>
      <c r="O15" s="97"/>
      <c r="P15" s="97"/>
      <c r="Q15" s="97"/>
      <c r="R15" s="97"/>
      <c r="S15" s="97" t="s">
        <v>199</v>
      </c>
      <c r="T15" s="97" t="s">
        <v>199</v>
      </c>
      <c r="U15" s="97"/>
      <c r="V15" s="97"/>
      <c r="W15" s="97">
        <v>0</v>
      </c>
      <c r="X15" s="97"/>
      <c r="Y15" s="97"/>
      <c r="Z15" s="97"/>
      <c r="AA15" s="97">
        <v>0</v>
      </c>
      <c r="AB15" s="97"/>
      <c r="AC15" s="97"/>
      <c r="AD15" s="97"/>
      <c r="AE15" s="97">
        <v>0</v>
      </c>
      <c r="AF15" s="97"/>
      <c r="AG15" s="97"/>
      <c r="AH15" s="97"/>
      <c r="AI15" s="97"/>
      <c r="AJ15" s="97">
        <v>0</v>
      </c>
      <c r="AK15" s="97"/>
      <c r="AL15" s="97"/>
      <c r="AM15" s="97" t="s">
        <v>200</v>
      </c>
      <c r="AN15" s="97" t="s">
        <v>200</v>
      </c>
      <c r="AO15" s="97">
        <v>0</v>
      </c>
      <c r="AP15" s="97">
        <v>0</v>
      </c>
      <c r="AQ15" s="97">
        <v>0</v>
      </c>
      <c r="AR15" s="97">
        <v>0</v>
      </c>
      <c r="AS15" s="97" t="s">
        <v>199</v>
      </c>
      <c r="AT15" s="97" t="s">
        <v>199</v>
      </c>
      <c r="AU15" s="97" t="s">
        <v>199</v>
      </c>
      <c r="AV15" s="97" t="s">
        <v>199</v>
      </c>
      <c r="AW15" s="97" t="s">
        <v>199</v>
      </c>
      <c r="AX15" s="97" t="s">
        <v>199</v>
      </c>
      <c r="AY15" s="97" t="s">
        <v>199</v>
      </c>
      <c r="AZ15" s="97" t="s">
        <v>199</v>
      </c>
      <c r="BA15" s="97" t="s">
        <v>199</v>
      </c>
      <c r="BB15" s="93"/>
      <c r="BC15" s="93"/>
      <c r="BD15" s="93"/>
      <c r="BE15" s="93"/>
    </row>
    <row r="16" spans="1:57" x14ac:dyDescent="0.25">
      <c r="A16" s="97">
        <v>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 t="s">
        <v>201</v>
      </c>
      <c r="R16" s="97">
        <v>8</v>
      </c>
      <c r="S16" s="97" t="s">
        <v>199</v>
      </c>
      <c r="T16" s="97" t="s">
        <v>199</v>
      </c>
      <c r="U16" s="97">
        <v>8</v>
      </c>
      <c r="V16" s="97">
        <v>8</v>
      </c>
      <c r="W16" s="97">
        <v>8</v>
      </c>
      <c r="X16" s="97">
        <v>8</v>
      </c>
      <c r="Y16" s="97">
        <v>8</v>
      </c>
      <c r="Z16" s="97">
        <v>8</v>
      </c>
      <c r="AA16" s="97">
        <v>8</v>
      </c>
      <c r="AB16" s="97">
        <v>8</v>
      </c>
      <c r="AC16" s="97">
        <v>8</v>
      </c>
      <c r="AD16" s="97">
        <v>8</v>
      </c>
      <c r="AE16" s="97">
        <v>8</v>
      </c>
      <c r="AF16" s="97">
        <v>8</v>
      </c>
      <c r="AG16" s="97">
        <v>8</v>
      </c>
      <c r="AH16" s="97">
        <v>8</v>
      </c>
      <c r="AI16" s="97">
        <v>8</v>
      </c>
      <c r="AJ16" s="97">
        <v>8</v>
      </c>
      <c r="AK16" s="97">
        <v>8</v>
      </c>
      <c r="AL16" s="97">
        <v>8</v>
      </c>
      <c r="AM16" s="97">
        <v>8</v>
      </c>
      <c r="AN16" s="97">
        <v>8</v>
      </c>
      <c r="AO16" s="97">
        <v>8</v>
      </c>
      <c r="AP16" s="98" t="s">
        <v>208</v>
      </c>
      <c r="AQ16" s="97" t="s">
        <v>202</v>
      </c>
      <c r="AR16" s="97" t="s">
        <v>202</v>
      </c>
      <c r="AS16" s="97"/>
      <c r="AT16" s="97"/>
      <c r="AU16" s="97"/>
      <c r="AV16" s="97"/>
      <c r="AW16" s="97"/>
      <c r="AX16" s="97"/>
      <c r="AY16" s="97"/>
      <c r="AZ16" s="97"/>
      <c r="BA16" s="97"/>
      <c r="BB16" s="93"/>
      <c r="BC16" s="93"/>
      <c r="BD16" s="93"/>
      <c r="BE16" s="93"/>
    </row>
    <row r="17" spans="1:57" ht="39.75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 t="s">
        <v>203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3"/>
      <c r="BC17" s="93"/>
      <c r="BD17" s="93"/>
      <c r="BE17" s="93"/>
    </row>
    <row r="18" spans="1:57" ht="34.5" customHeight="1" x14ac:dyDescent="0.25">
      <c r="A18" s="95"/>
      <c r="B18" s="125" t="s">
        <v>204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88"/>
      <c r="AV18" s="88"/>
      <c r="AW18" s="95"/>
      <c r="AX18" s="95"/>
      <c r="AY18" s="95"/>
      <c r="AZ18" s="95"/>
      <c r="BA18" s="95"/>
      <c r="BB18" s="93"/>
      <c r="BC18" s="93"/>
      <c r="BD18" s="93"/>
      <c r="BE18" s="93"/>
    </row>
    <row r="19" spans="1:57" ht="48" customHeight="1" x14ac:dyDescent="0.25">
      <c r="A19" s="95"/>
      <c r="B19" s="88"/>
      <c r="C19" s="88"/>
      <c r="D19" s="88"/>
      <c r="E19" s="122" t="s">
        <v>205</v>
      </c>
      <c r="F19" s="122"/>
      <c r="G19" s="122"/>
      <c r="H19" s="122"/>
      <c r="I19" s="122"/>
      <c r="J19" s="122"/>
      <c r="K19" s="122" t="s">
        <v>44</v>
      </c>
      <c r="L19" s="122"/>
      <c r="M19" s="122"/>
      <c r="N19" s="122"/>
      <c r="O19" s="122"/>
      <c r="P19" s="122"/>
      <c r="Q19" s="122" t="s">
        <v>142</v>
      </c>
      <c r="R19" s="122"/>
      <c r="S19" s="122"/>
      <c r="T19" s="122"/>
      <c r="U19" s="122"/>
      <c r="V19" s="122"/>
      <c r="W19" s="122" t="s">
        <v>209</v>
      </c>
      <c r="X19" s="122"/>
      <c r="Y19" s="122"/>
      <c r="Z19" s="122"/>
      <c r="AA19" s="122"/>
      <c r="AB19" s="122"/>
      <c r="AC19" s="122" t="s">
        <v>206</v>
      </c>
      <c r="AD19" s="122"/>
      <c r="AE19" s="122"/>
      <c r="AF19" s="122"/>
      <c r="AG19" s="122"/>
      <c r="AH19" s="122"/>
      <c r="AI19" s="122" t="s">
        <v>174</v>
      </c>
      <c r="AJ19" s="122"/>
      <c r="AK19" s="122"/>
      <c r="AL19" s="122"/>
      <c r="AM19" s="122"/>
      <c r="AN19" s="122"/>
      <c r="AO19" s="123"/>
      <c r="AP19" s="124"/>
      <c r="AQ19" s="124"/>
      <c r="AR19" s="124"/>
      <c r="AS19" s="124"/>
      <c r="AT19" s="103"/>
      <c r="AU19" s="95"/>
      <c r="AV19" s="95"/>
      <c r="AW19" s="95"/>
      <c r="AX19" s="95"/>
      <c r="AY19" s="95"/>
      <c r="AZ19" s="95"/>
      <c r="BA19" s="95"/>
    </row>
    <row r="20" spans="1:57" ht="25.5" customHeight="1" x14ac:dyDescent="0.25">
      <c r="A20" s="95"/>
      <c r="B20" s="88"/>
      <c r="C20" s="88"/>
      <c r="D20" s="88"/>
      <c r="E20" s="126"/>
      <c r="F20" s="126"/>
      <c r="G20" s="126"/>
      <c r="H20" s="126"/>
      <c r="I20" s="126"/>
      <c r="J20" s="126"/>
      <c r="K20" s="126" t="s">
        <v>200</v>
      </c>
      <c r="L20" s="126"/>
      <c r="M20" s="126"/>
      <c r="N20" s="126"/>
      <c r="O20" s="126"/>
      <c r="P20" s="126"/>
      <c r="Q20" s="126">
        <v>0</v>
      </c>
      <c r="R20" s="126"/>
      <c r="S20" s="126"/>
      <c r="T20" s="126"/>
      <c r="U20" s="126"/>
      <c r="V20" s="126"/>
      <c r="W20" s="126">
        <v>8</v>
      </c>
      <c r="X20" s="126"/>
      <c r="Y20" s="126"/>
      <c r="Z20" s="126"/>
      <c r="AA20" s="126"/>
      <c r="AB20" s="126"/>
      <c r="AC20" s="126" t="s">
        <v>202</v>
      </c>
      <c r="AD20" s="126"/>
      <c r="AE20" s="126"/>
      <c r="AF20" s="126"/>
      <c r="AG20" s="126"/>
      <c r="AH20" s="126"/>
      <c r="AI20" s="126" t="s">
        <v>199</v>
      </c>
      <c r="AJ20" s="126"/>
      <c r="AK20" s="126"/>
      <c r="AL20" s="126"/>
      <c r="AM20" s="126"/>
      <c r="AN20" s="126"/>
      <c r="AO20" s="127"/>
      <c r="AP20" s="128"/>
      <c r="AQ20" s="128"/>
      <c r="AR20" s="128"/>
      <c r="AS20" s="128"/>
      <c r="AT20" s="103"/>
      <c r="AU20" s="95"/>
      <c r="AV20" s="95"/>
      <c r="AW20" s="95"/>
      <c r="AX20" s="95"/>
      <c r="AY20" s="95"/>
      <c r="AZ20" s="95"/>
      <c r="BA20" s="95"/>
    </row>
    <row r="21" spans="1:57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103"/>
      <c r="AP21" s="103"/>
      <c r="AQ21" s="103"/>
      <c r="AR21" s="103"/>
      <c r="AS21" s="103"/>
      <c r="AT21" s="103"/>
      <c r="AU21" s="95"/>
      <c r="AV21" s="95"/>
      <c r="AW21" s="95"/>
      <c r="AX21" s="95"/>
      <c r="AY21" s="95"/>
      <c r="AZ21" s="95"/>
      <c r="BA21" s="95"/>
    </row>
  </sheetData>
  <mergeCells count="32">
    <mergeCell ref="AC20:AH20"/>
    <mergeCell ref="AI20:AN20"/>
    <mergeCell ref="AO20:AS20"/>
    <mergeCell ref="A10:A13"/>
    <mergeCell ref="E20:J20"/>
    <mergeCell ref="K20:P20"/>
    <mergeCell ref="Q20:V20"/>
    <mergeCell ref="W20:AB20"/>
    <mergeCell ref="AX10:BA10"/>
    <mergeCell ref="E19:J19"/>
    <mergeCell ref="K19:P19"/>
    <mergeCell ref="Q19:V19"/>
    <mergeCell ref="W19:AB19"/>
    <mergeCell ref="AC19:AH19"/>
    <mergeCell ref="AI19:AN19"/>
    <mergeCell ref="AO19:AS19"/>
    <mergeCell ref="AB10:AE10"/>
    <mergeCell ref="AF10:AJ10"/>
    <mergeCell ref="AK10:AN10"/>
    <mergeCell ref="AO10:AR10"/>
    <mergeCell ref="AS10:AW10"/>
    <mergeCell ref="B10:E10"/>
    <mergeCell ref="B18:AT18"/>
    <mergeCell ref="H4:AV4"/>
    <mergeCell ref="H5:AV5"/>
    <mergeCell ref="G7:AW7"/>
    <mergeCell ref="G8:AW8"/>
    <mergeCell ref="X10:AA10"/>
    <mergeCell ref="F10:J10"/>
    <mergeCell ref="K10:N10"/>
    <mergeCell ref="O10:S10"/>
    <mergeCell ref="T10:W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8" sqref="A8:H11"/>
    </sheetView>
  </sheetViews>
  <sheetFormatPr defaultRowHeight="15" x14ac:dyDescent="0.25"/>
  <cols>
    <col min="1" max="1" width="12.140625" customWidth="1"/>
    <col min="2" max="2" width="23.5703125" customWidth="1"/>
    <col min="3" max="3" width="14.140625" customWidth="1"/>
    <col min="4" max="4" width="20.7109375" customWidth="1"/>
    <col min="5" max="5" width="17.85546875" customWidth="1"/>
    <col min="6" max="6" width="17" customWidth="1"/>
    <col min="7" max="7" width="14.140625" customWidth="1"/>
    <col min="8" max="8" width="10.7109375" customWidth="1"/>
  </cols>
  <sheetData>
    <row r="1" spans="1:9" ht="30" customHeight="1" x14ac:dyDescent="0.25">
      <c r="A1" s="136" t="s">
        <v>171</v>
      </c>
      <c r="B1" s="136"/>
      <c r="C1" s="136"/>
      <c r="D1" s="136"/>
      <c r="E1" s="136"/>
      <c r="F1" s="136"/>
      <c r="G1" s="136"/>
      <c r="H1" s="136"/>
    </row>
    <row r="2" spans="1:9" ht="30" customHeight="1" x14ac:dyDescent="0.25">
      <c r="A2" s="137" t="s">
        <v>176</v>
      </c>
      <c r="B2" s="136"/>
      <c r="C2" s="136"/>
      <c r="D2" s="136"/>
      <c r="E2" s="136"/>
      <c r="F2" s="136"/>
      <c r="G2" s="136"/>
      <c r="H2" s="136"/>
    </row>
    <row r="3" spans="1:9" ht="28.5" customHeight="1" x14ac:dyDescent="0.25">
      <c r="A3" s="134" t="s">
        <v>177</v>
      </c>
      <c r="B3" s="134"/>
      <c r="C3" s="134"/>
      <c r="D3" s="134"/>
      <c r="E3" s="134"/>
      <c r="F3" s="134"/>
      <c r="G3" s="134"/>
      <c r="H3" s="134"/>
    </row>
    <row r="4" spans="1:9" ht="51.75" customHeight="1" x14ac:dyDescent="0.25">
      <c r="A4" s="135" t="s">
        <v>178</v>
      </c>
      <c r="B4" s="135"/>
      <c r="C4" s="135"/>
      <c r="D4" s="135"/>
      <c r="E4" s="135"/>
      <c r="F4" s="135"/>
      <c r="G4" s="135"/>
      <c r="H4" s="135"/>
      <c r="I4" s="31"/>
    </row>
    <row r="5" spans="1:9" ht="15.75" customHeight="1" x14ac:dyDescent="0.25">
      <c r="A5" s="138" t="s">
        <v>172</v>
      </c>
      <c r="B5" s="138" t="s">
        <v>173</v>
      </c>
      <c r="C5" s="138" t="s">
        <v>143</v>
      </c>
      <c r="D5" s="132" t="s">
        <v>37</v>
      </c>
      <c r="E5" s="132" t="s">
        <v>44</v>
      </c>
      <c r="F5" s="132" t="s">
        <v>144</v>
      </c>
      <c r="G5" s="132" t="s">
        <v>174</v>
      </c>
      <c r="H5" s="132" t="s">
        <v>175</v>
      </c>
    </row>
    <row r="6" spans="1:9" x14ac:dyDescent="0.25">
      <c r="A6" s="138"/>
      <c r="B6" s="138"/>
      <c r="C6" s="138"/>
      <c r="D6" s="133"/>
      <c r="E6" s="139"/>
      <c r="F6" s="139"/>
      <c r="G6" s="139"/>
      <c r="H6" s="139"/>
    </row>
    <row r="7" spans="1:9" ht="54.75" customHeight="1" x14ac:dyDescent="0.25">
      <c r="A7" s="132"/>
      <c r="B7" s="132"/>
      <c r="C7" s="132"/>
      <c r="D7" s="133"/>
      <c r="E7" s="139"/>
      <c r="F7" s="139"/>
      <c r="G7" s="139"/>
      <c r="H7" s="140"/>
    </row>
    <row r="8" spans="1:9" ht="21" customHeight="1" x14ac:dyDescent="0.25">
      <c r="A8" s="104" t="s">
        <v>179</v>
      </c>
      <c r="B8" s="104">
        <v>33</v>
      </c>
      <c r="C8" s="104">
        <v>6</v>
      </c>
      <c r="D8" s="104" t="s">
        <v>180</v>
      </c>
      <c r="E8" s="104">
        <v>2</v>
      </c>
      <c r="F8" s="104" t="s">
        <v>180</v>
      </c>
      <c r="G8" s="104">
        <v>11</v>
      </c>
      <c r="H8" s="105">
        <f>SUM(B8:G8)</f>
        <v>52</v>
      </c>
    </row>
    <row r="9" spans="1:9" ht="21" customHeight="1" x14ac:dyDescent="0.25">
      <c r="A9" s="104" t="s">
        <v>8</v>
      </c>
      <c r="B9" s="104">
        <v>29</v>
      </c>
      <c r="C9" s="104">
        <v>10</v>
      </c>
      <c r="D9" s="104" t="s">
        <v>180</v>
      </c>
      <c r="E9" s="104">
        <v>2</v>
      </c>
      <c r="F9" s="104" t="s">
        <v>180</v>
      </c>
      <c r="G9" s="104">
        <v>11</v>
      </c>
      <c r="H9" s="105">
        <f>SUM(B9:G9)</f>
        <v>52</v>
      </c>
    </row>
    <row r="10" spans="1:9" ht="21" customHeight="1" x14ac:dyDescent="0.25">
      <c r="A10" s="104" t="s">
        <v>181</v>
      </c>
      <c r="B10" s="104">
        <v>15</v>
      </c>
      <c r="C10" s="104" t="s">
        <v>180</v>
      </c>
      <c r="D10" s="104">
        <v>23</v>
      </c>
      <c r="E10" s="104">
        <v>1</v>
      </c>
      <c r="F10" s="104">
        <v>2</v>
      </c>
      <c r="G10" s="104">
        <v>2</v>
      </c>
      <c r="H10" s="105">
        <f>SUM(B10:G10)</f>
        <v>43</v>
      </c>
    </row>
    <row r="11" spans="1:9" ht="21" customHeight="1" x14ac:dyDescent="0.25">
      <c r="A11" s="106" t="s">
        <v>175</v>
      </c>
      <c r="B11" s="107">
        <f>SUM(B8:B10)</f>
        <v>77</v>
      </c>
      <c r="C11" s="107">
        <f>SUM(C8:C10)</f>
        <v>16</v>
      </c>
      <c r="D11" s="107">
        <f>SUM(D10)</f>
        <v>23</v>
      </c>
      <c r="E11" s="107">
        <f>SUM(E8:E10)</f>
        <v>5</v>
      </c>
      <c r="F11" s="107">
        <f>SUM(F10)</f>
        <v>2</v>
      </c>
      <c r="G11" s="107">
        <f>SUM(G8:G10)</f>
        <v>24</v>
      </c>
      <c r="H11" s="108">
        <f>SUM(H8:H10)</f>
        <v>147</v>
      </c>
    </row>
    <row r="15" spans="1:9" x14ac:dyDescent="0.25">
      <c r="H15" s="92">
        <v>2015</v>
      </c>
    </row>
  </sheetData>
  <mergeCells count="12">
    <mergeCell ref="D5:D7"/>
    <mergeCell ref="A3:H3"/>
    <mergeCell ref="A4:H4"/>
    <mergeCell ref="A1:H1"/>
    <mergeCell ref="A2:H2"/>
    <mergeCell ref="A5:A7"/>
    <mergeCell ref="B5:B7"/>
    <mergeCell ref="C5:C7"/>
    <mergeCell ref="E5:E7"/>
    <mergeCell ref="F5:F7"/>
    <mergeCell ref="G5:G7"/>
    <mergeCell ref="H5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3"/>
  <sheetViews>
    <sheetView zoomScaleNormal="100" workbookViewId="0">
      <selection activeCell="V67" sqref="V67"/>
    </sheetView>
  </sheetViews>
  <sheetFormatPr defaultRowHeight="15" x14ac:dyDescent="0.25"/>
  <cols>
    <col min="1" max="1" width="9.140625" style="18"/>
    <col min="2" max="2" width="35" style="19" customWidth="1"/>
    <col min="3" max="3" width="10.140625" customWidth="1"/>
    <col min="4" max="5" width="5.7109375" customWidth="1"/>
    <col min="6" max="6" width="6.42578125" style="5" customWidth="1"/>
    <col min="7" max="7" width="5.7109375" customWidth="1"/>
    <col min="8" max="8" width="6.28515625" customWidth="1"/>
    <col min="9" max="10" width="5.7109375" customWidth="1"/>
    <col min="11" max="11" width="5.7109375" style="5" customWidth="1"/>
    <col min="12" max="13" width="5.7109375" customWidth="1"/>
    <col min="14" max="14" width="7.28515625" style="5" customWidth="1"/>
    <col min="15" max="15" width="5.7109375" customWidth="1"/>
    <col min="16" max="16" width="5.7109375" style="5" customWidth="1"/>
    <col min="17" max="17" width="7.85546875" customWidth="1"/>
  </cols>
  <sheetData>
    <row r="2" spans="1:22" s="36" customFormat="1" ht="33" customHeight="1" x14ac:dyDescent="0.3">
      <c r="A2" s="34"/>
      <c r="B2" s="143" t="s">
        <v>120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5"/>
    </row>
    <row r="4" spans="1:22" ht="36.75" customHeight="1" x14ac:dyDescent="0.25">
      <c r="A4" s="159" t="s">
        <v>0</v>
      </c>
      <c r="B4" s="181" t="s">
        <v>1</v>
      </c>
      <c r="C4" s="184" t="s">
        <v>2</v>
      </c>
      <c r="D4" s="147" t="s">
        <v>3</v>
      </c>
      <c r="E4" s="148"/>
      <c r="F4" s="148"/>
      <c r="G4" s="148"/>
      <c r="H4" s="148"/>
      <c r="I4" s="155"/>
      <c r="J4" s="155"/>
      <c r="K4" s="155"/>
      <c r="L4" s="155"/>
      <c r="M4" s="155"/>
      <c r="N4" s="155"/>
      <c r="O4" s="155"/>
      <c r="P4" s="155"/>
      <c r="Q4" s="155"/>
    </row>
    <row r="5" spans="1:22" ht="25.5" customHeight="1" x14ac:dyDescent="0.25">
      <c r="A5" s="159"/>
      <c r="B5" s="182"/>
      <c r="C5" s="184"/>
      <c r="D5" s="180" t="s">
        <v>4</v>
      </c>
      <c r="E5" s="177" t="s">
        <v>5</v>
      </c>
      <c r="F5" s="149" t="s">
        <v>6</v>
      </c>
      <c r="G5" s="149"/>
      <c r="H5" s="150"/>
      <c r="I5" s="149" t="s">
        <v>7</v>
      </c>
      <c r="J5" s="149"/>
      <c r="K5" s="151"/>
      <c r="L5" s="152" t="s">
        <v>8</v>
      </c>
      <c r="M5" s="153"/>
      <c r="N5" s="154"/>
      <c r="O5" s="156" t="s">
        <v>9</v>
      </c>
      <c r="P5" s="156"/>
      <c r="Q5" s="155"/>
    </row>
    <row r="6" spans="1:22" ht="38.25" x14ac:dyDescent="0.25">
      <c r="A6" s="159"/>
      <c r="B6" s="182"/>
      <c r="C6" s="184"/>
      <c r="D6" s="180"/>
      <c r="E6" s="178"/>
      <c r="F6" s="59"/>
      <c r="G6" s="145" t="s">
        <v>10</v>
      </c>
      <c r="H6" s="146"/>
      <c r="I6" s="22" t="s">
        <v>11</v>
      </c>
      <c r="J6" s="2" t="s">
        <v>12</v>
      </c>
      <c r="K6" s="65" t="s">
        <v>13</v>
      </c>
      <c r="L6" s="2" t="s">
        <v>11</v>
      </c>
      <c r="M6" s="2" t="s">
        <v>12</v>
      </c>
      <c r="N6" s="65" t="s">
        <v>14</v>
      </c>
      <c r="O6" s="49" t="s">
        <v>88</v>
      </c>
      <c r="P6" s="50" t="s">
        <v>12</v>
      </c>
      <c r="Q6" s="71" t="s">
        <v>15</v>
      </c>
      <c r="T6" s="31"/>
      <c r="U6" s="31"/>
      <c r="V6" s="31"/>
    </row>
    <row r="7" spans="1:22" ht="82.5" customHeight="1" x14ac:dyDescent="0.25">
      <c r="A7" s="159"/>
      <c r="B7" s="183"/>
      <c r="C7" s="184"/>
      <c r="D7" s="180"/>
      <c r="E7" s="179"/>
      <c r="F7" s="60" t="s">
        <v>16</v>
      </c>
      <c r="G7" s="30" t="s">
        <v>17</v>
      </c>
      <c r="H7" s="26" t="s">
        <v>18</v>
      </c>
      <c r="I7" s="23" t="s">
        <v>19</v>
      </c>
      <c r="J7" s="3" t="s">
        <v>20</v>
      </c>
      <c r="K7" s="66"/>
      <c r="L7" s="3" t="s">
        <v>21</v>
      </c>
      <c r="M7" s="3" t="s">
        <v>20</v>
      </c>
      <c r="N7" s="66"/>
      <c r="O7" s="51" t="s">
        <v>21</v>
      </c>
      <c r="P7" s="51" t="s">
        <v>151</v>
      </c>
      <c r="Q7" s="72"/>
      <c r="U7" s="31"/>
    </row>
    <row r="8" spans="1:22" x14ac:dyDescent="0.25">
      <c r="A8" s="10">
        <v>1</v>
      </c>
      <c r="B8" s="11">
        <v>2</v>
      </c>
      <c r="C8" s="1">
        <v>3</v>
      </c>
      <c r="D8" s="4">
        <v>4</v>
      </c>
      <c r="E8" s="27">
        <v>5</v>
      </c>
      <c r="F8" s="61">
        <v>6</v>
      </c>
      <c r="G8" s="4">
        <v>7</v>
      </c>
      <c r="H8" s="27">
        <v>8</v>
      </c>
      <c r="I8" s="24">
        <v>9</v>
      </c>
      <c r="J8" s="4">
        <v>10</v>
      </c>
      <c r="K8" s="67">
        <v>11</v>
      </c>
      <c r="L8" s="4">
        <v>12</v>
      </c>
      <c r="M8" s="4">
        <v>13</v>
      </c>
      <c r="N8" s="67">
        <v>14</v>
      </c>
      <c r="O8" s="52"/>
      <c r="P8" s="52">
        <v>15</v>
      </c>
      <c r="Q8" s="67">
        <v>17</v>
      </c>
      <c r="T8" s="5"/>
    </row>
    <row r="9" spans="1:22" ht="25.5" x14ac:dyDescent="0.25">
      <c r="A9" s="12" t="s">
        <v>22</v>
      </c>
      <c r="B9" s="12" t="s">
        <v>55</v>
      </c>
      <c r="C9" s="8"/>
      <c r="D9" s="48">
        <v>3078</v>
      </c>
      <c r="E9" s="47">
        <v>1026</v>
      </c>
      <c r="F9" s="62">
        <v>2052</v>
      </c>
      <c r="G9" s="7"/>
      <c r="H9" s="28"/>
      <c r="I9" s="25"/>
      <c r="J9" s="7"/>
      <c r="K9" s="68">
        <v>1046</v>
      </c>
      <c r="L9" s="7"/>
      <c r="M9" s="7"/>
      <c r="N9" s="68">
        <v>898</v>
      </c>
      <c r="O9" s="53"/>
      <c r="P9" s="54"/>
      <c r="Q9" s="68">
        <v>108</v>
      </c>
    </row>
    <row r="10" spans="1:22" x14ac:dyDescent="0.25">
      <c r="A10" s="12"/>
      <c r="B10" s="13" t="s">
        <v>123</v>
      </c>
      <c r="C10" s="42" t="s">
        <v>137</v>
      </c>
      <c r="D10" s="6"/>
      <c r="E10" s="33"/>
      <c r="F10" s="62"/>
      <c r="G10" s="6"/>
      <c r="H10" s="29"/>
      <c r="I10" s="8"/>
      <c r="J10" s="6"/>
      <c r="K10" s="68"/>
      <c r="L10" s="6"/>
      <c r="M10" s="6"/>
      <c r="N10" s="68"/>
      <c r="O10" s="53"/>
      <c r="P10" s="54"/>
      <c r="Q10" s="69"/>
    </row>
    <row r="11" spans="1:22" x14ac:dyDescent="0.25">
      <c r="A11" s="14" t="s">
        <v>56</v>
      </c>
      <c r="B11" s="14" t="s">
        <v>124</v>
      </c>
      <c r="C11" s="42" t="s">
        <v>127</v>
      </c>
      <c r="D11" s="21">
        <v>138</v>
      </c>
      <c r="E11" s="46">
        <v>46</v>
      </c>
      <c r="F11" s="64">
        <v>92</v>
      </c>
      <c r="G11" s="21">
        <v>48</v>
      </c>
      <c r="H11" s="46">
        <v>44</v>
      </c>
      <c r="I11" s="82">
        <v>20</v>
      </c>
      <c r="J11" s="21">
        <v>18</v>
      </c>
      <c r="K11" s="70">
        <v>38</v>
      </c>
      <c r="L11" s="40">
        <v>24</v>
      </c>
      <c r="M11" s="40">
        <v>30</v>
      </c>
      <c r="N11" s="81">
        <v>54</v>
      </c>
      <c r="O11" s="53"/>
      <c r="P11" s="54"/>
      <c r="Q11" s="69"/>
    </row>
    <row r="12" spans="1:22" x14ac:dyDescent="0.25">
      <c r="A12" s="14" t="s">
        <v>56</v>
      </c>
      <c r="B12" s="14" t="s">
        <v>125</v>
      </c>
      <c r="C12" s="42" t="s">
        <v>126</v>
      </c>
      <c r="D12" s="21">
        <v>294</v>
      </c>
      <c r="E12" s="46">
        <v>98</v>
      </c>
      <c r="F12" s="64">
        <v>196</v>
      </c>
      <c r="G12" s="21">
        <v>128</v>
      </c>
      <c r="H12" s="46">
        <v>68</v>
      </c>
      <c r="I12" s="82">
        <v>40</v>
      </c>
      <c r="J12" s="21">
        <v>56</v>
      </c>
      <c r="K12" s="70">
        <v>96</v>
      </c>
      <c r="L12" s="40">
        <v>52</v>
      </c>
      <c r="M12" s="40">
        <v>48</v>
      </c>
      <c r="N12" s="81">
        <v>100</v>
      </c>
      <c r="O12" s="54"/>
      <c r="P12" s="54"/>
      <c r="Q12" s="69"/>
    </row>
    <row r="13" spans="1:22" x14ac:dyDescent="0.25">
      <c r="A13" s="14" t="s">
        <v>57</v>
      </c>
      <c r="B13" s="14" t="s">
        <v>141</v>
      </c>
      <c r="C13" s="42" t="s">
        <v>128</v>
      </c>
      <c r="D13" s="6">
        <v>261</v>
      </c>
      <c r="E13" s="29">
        <v>87</v>
      </c>
      <c r="F13" s="63">
        <v>174</v>
      </c>
      <c r="G13" s="6">
        <v>103</v>
      </c>
      <c r="H13" s="29">
        <v>71</v>
      </c>
      <c r="I13" s="8">
        <v>34</v>
      </c>
      <c r="J13" s="6">
        <v>50</v>
      </c>
      <c r="K13" s="69">
        <v>84</v>
      </c>
      <c r="L13" s="40">
        <v>90</v>
      </c>
      <c r="M13" s="37"/>
      <c r="N13" s="69">
        <v>90</v>
      </c>
      <c r="O13" s="54"/>
      <c r="P13" s="54"/>
      <c r="Q13" s="69"/>
    </row>
    <row r="14" spans="1:22" x14ac:dyDescent="0.25">
      <c r="A14" s="14" t="s">
        <v>58</v>
      </c>
      <c r="B14" s="14" t="s">
        <v>23</v>
      </c>
      <c r="C14" s="42" t="s">
        <v>126</v>
      </c>
      <c r="D14" s="6">
        <v>202</v>
      </c>
      <c r="E14" s="29">
        <v>67</v>
      </c>
      <c r="F14" s="63">
        <v>135</v>
      </c>
      <c r="G14" s="6">
        <v>135</v>
      </c>
      <c r="H14" s="29">
        <v>0</v>
      </c>
      <c r="I14" s="8">
        <v>32</v>
      </c>
      <c r="J14" s="6">
        <v>32</v>
      </c>
      <c r="K14" s="69">
        <v>64</v>
      </c>
      <c r="L14" s="6">
        <v>36</v>
      </c>
      <c r="M14" s="6">
        <v>35</v>
      </c>
      <c r="N14" s="69">
        <v>71</v>
      </c>
      <c r="O14" s="54"/>
      <c r="P14" s="54"/>
      <c r="Q14" s="69"/>
    </row>
    <row r="15" spans="1:22" x14ac:dyDescent="0.25">
      <c r="A15" s="14" t="s">
        <v>59</v>
      </c>
      <c r="B15" s="14" t="s">
        <v>26</v>
      </c>
      <c r="C15" s="42" t="s">
        <v>130</v>
      </c>
      <c r="D15" s="6">
        <v>257</v>
      </c>
      <c r="E15" s="29">
        <v>86</v>
      </c>
      <c r="F15" s="63">
        <v>171</v>
      </c>
      <c r="G15" s="6">
        <v>2</v>
      </c>
      <c r="H15" s="29">
        <v>169</v>
      </c>
      <c r="I15" s="8">
        <v>48</v>
      </c>
      <c r="J15" s="6">
        <v>60</v>
      </c>
      <c r="K15" s="69">
        <v>108</v>
      </c>
      <c r="L15" s="6">
        <v>34</v>
      </c>
      <c r="M15" s="6">
        <v>29</v>
      </c>
      <c r="N15" s="69">
        <v>63</v>
      </c>
      <c r="O15" s="54"/>
      <c r="P15" s="54"/>
      <c r="Q15" s="69"/>
    </row>
    <row r="16" spans="1:22" ht="24" customHeight="1" x14ac:dyDescent="0.25">
      <c r="A16" s="14" t="s">
        <v>60</v>
      </c>
      <c r="B16" s="14" t="s">
        <v>27</v>
      </c>
      <c r="C16" s="42" t="s">
        <v>131</v>
      </c>
      <c r="D16" s="6">
        <v>108</v>
      </c>
      <c r="E16" s="29">
        <v>36</v>
      </c>
      <c r="F16" s="63">
        <v>72</v>
      </c>
      <c r="G16" s="6">
        <v>54</v>
      </c>
      <c r="H16" s="29">
        <v>18</v>
      </c>
      <c r="I16" s="8"/>
      <c r="J16" s="6">
        <v>50</v>
      </c>
      <c r="K16" s="69">
        <v>50</v>
      </c>
      <c r="L16" s="6">
        <v>22</v>
      </c>
      <c r="M16" s="6"/>
      <c r="N16" s="69">
        <v>22</v>
      </c>
      <c r="O16" s="54"/>
      <c r="P16" s="54"/>
      <c r="Q16" s="69"/>
    </row>
    <row r="17" spans="1:17" x14ac:dyDescent="0.25">
      <c r="A17" s="14"/>
      <c r="B17" s="44" t="s">
        <v>61</v>
      </c>
      <c r="C17" s="42"/>
      <c r="D17" s="6"/>
      <c r="E17" s="29"/>
      <c r="F17" s="62"/>
      <c r="G17" s="6"/>
      <c r="H17" s="29"/>
      <c r="I17" s="8"/>
      <c r="J17" s="6"/>
      <c r="K17" s="68"/>
      <c r="L17" s="6"/>
      <c r="M17" s="6"/>
      <c r="N17" s="69"/>
      <c r="O17" s="54"/>
      <c r="P17" s="54"/>
      <c r="Q17" s="69"/>
    </row>
    <row r="18" spans="1:17" ht="25.5" x14ac:dyDescent="0.25">
      <c r="A18" s="14" t="s">
        <v>62</v>
      </c>
      <c r="B18" s="14" t="s">
        <v>140</v>
      </c>
      <c r="C18" s="42" t="s">
        <v>127</v>
      </c>
      <c r="D18" s="6">
        <v>432</v>
      </c>
      <c r="E18" s="29">
        <v>144</v>
      </c>
      <c r="F18" s="63">
        <v>288</v>
      </c>
      <c r="G18" s="6">
        <v>212</v>
      </c>
      <c r="H18" s="29">
        <v>76</v>
      </c>
      <c r="I18" s="8">
        <v>52</v>
      </c>
      <c r="J18" s="6">
        <v>78</v>
      </c>
      <c r="K18" s="69">
        <v>130</v>
      </c>
      <c r="L18" s="6">
        <v>70</v>
      </c>
      <c r="M18" s="6">
        <v>88</v>
      </c>
      <c r="N18" s="69">
        <v>158</v>
      </c>
      <c r="O18" s="54"/>
      <c r="P18" s="54"/>
      <c r="Q18" s="69"/>
    </row>
    <row r="19" spans="1:17" ht="27" customHeight="1" x14ac:dyDescent="0.25">
      <c r="A19" s="14"/>
      <c r="B19" s="13" t="s">
        <v>63</v>
      </c>
      <c r="C19" s="42"/>
      <c r="D19" s="6"/>
      <c r="E19" s="29"/>
      <c r="F19" s="62"/>
      <c r="G19" s="6"/>
      <c r="H19" s="29"/>
      <c r="I19" s="8"/>
      <c r="J19" s="6"/>
      <c r="K19" s="68"/>
      <c r="L19" s="6"/>
      <c r="M19" s="6"/>
      <c r="N19" s="69"/>
      <c r="O19" s="54"/>
      <c r="P19" s="54"/>
      <c r="Q19" s="69"/>
    </row>
    <row r="20" spans="1:17" ht="17.25" customHeight="1" x14ac:dyDescent="0.25">
      <c r="A20" s="14" t="s">
        <v>66</v>
      </c>
      <c r="B20" s="14" t="s">
        <v>24</v>
      </c>
      <c r="C20" s="42" t="s">
        <v>126</v>
      </c>
      <c r="D20" s="6">
        <v>216</v>
      </c>
      <c r="E20" s="29">
        <v>72</v>
      </c>
      <c r="F20" s="63">
        <v>144</v>
      </c>
      <c r="G20" s="6">
        <v>134</v>
      </c>
      <c r="H20" s="29">
        <v>10</v>
      </c>
      <c r="I20" s="8">
        <v>32</v>
      </c>
      <c r="J20" s="6">
        <v>32</v>
      </c>
      <c r="K20" s="69">
        <v>64</v>
      </c>
      <c r="L20" s="6">
        <v>40</v>
      </c>
      <c r="M20" s="6">
        <v>40</v>
      </c>
      <c r="N20" s="69">
        <v>80</v>
      </c>
      <c r="O20" s="54"/>
      <c r="P20" s="54"/>
      <c r="Q20" s="69"/>
    </row>
    <row r="21" spans="1:17" ht="17.25" customHeight="1" x14ac:dyDescent="0.25">
      <c r="A21" s="14" t="s">
        <v>67</v>
      </c>
      <c r="B21" s="14" t="s">
        <v>54</v>
      </c>
      <c r="C21" s="42" t="s">
        <v>126</v>
      </c>
      <c r="D21" s="6">
        <v>252</v>
      </c>
      <c r="E21" s="46">
        <v>84</v>
      </c>
      <c r="F21" s="64">
        <v>168</v>
      </c>
      <c r="G21" s="6">
        <v>157</v>
      </c>
      <c r="H21" s="29">
        <v>11</v>
      </c>
      <c r="I21" s="8">
        <v>34</v>
      </c>
      <c r="J21" s="6">
        <v>44</v>
      </c>
      <c r="K21" s="70">
        <v>78</v>
      </c>
      <c r="L21" s="6">
        <v>50</v>
      </c>
      <c r="M21" s="6">
        <v>40</v>
      </c>
      <c r="N21" s="70">
        <v>90</v>
      </c>
      <c r="O21" s="55"/>
      <c r="P21" s="54"/>
      <c r="Q21" s="69"/>
    </row>
    <row r="22" spans="1:17" x14ac:dyDescent="0.25">
      <c r="A22" s="14" t="s">
        <v>68</v>
      </c>
      <c r="B22" s="14" t="s">
        <v>25</v>
      </c>
      <c r="C22" s="42" t="s">
        <v>132</v>
      </c>
      <c r="D22" s="6">
        <v>54</v>
      </c>
      <c r="E22" s="46">
        <v>18</v>
      </c>
      <c r="F22" s="64">
        <v>36</v>
      </c>
      <c r="G22" s="6">
        <v>30</v>
      </c>
      <c r="H22" s="29">
        <v>6</v>
      </c>
      <c r="I22" s="8">
        <v>36</v>
      </c>
      <c r="J22" s="6"/>
      <c r="K22" s="70">
        <v>36</v>
      </c>
      <c r="L22" s="21"/>
      <c r="M22" s="21"/>
      <c r="N22" s="70">
        <v>0</v>
      </c>
      <c r="O22" s="55"/>
      <c r="P22" s="55"/>
      <c r="Q22" s="69"/>
    </row>
    <row r="23" spans="1:17" x14ac:dyDescent="0.25">
      <c r="A23" s="14" t="s">
        <v>69</v>
      </c>
      <c r="B23" s="45" t="s">
        <v>64</v>
      </c>
      <c r="C23" s="42" t="s">
        <v>133</v>
      </c>
      <c r="D23" s="6">
        <v>108</v>
      </c>
      <c r="E23" s="46">
        <v>36</v>
      </c>
      <c r="F23" s="64">
        <v>72</v>
      </c>
      <c r="G23" s="6">
        <v>58</v>
      </c>
      <c r="H23" s="29">
        <v>14</v>
      </c>
      <c r="I23" s="8"/>
      <c r="J23" s="6">
        <v>72</v>
      </c>
      <c r="K23" s="70">
        <v>72</v>
      </c>
      <c r="L23" s="21"/>
      <c r="M23" s="21"/>
      <c r="N23" s="70">
        <v>0</v>
      </c>
      <c r="O23" s="55"/>
      <c r="P23" s="55"/>
      <c r="Q23" s="69"/>
    </row>
    <row r="24" spans="1:17" x14ac:dyDescent="0.25">
      <c r="A24" s="14" t="s">
        <v>70</v>
      </c>
      <c r="B24" s="45" t="s">
        <v>65</v>
      </c>
      <c r="C24" s="42" t="s">
        <v>126</v>
      </c>
      <c r="D24" s="6">
        <v>54</v>
      </c>
      <c r="E24" s="46">
        <v>18</v>
      </c>
      <c r="F24" s="64">
        <v>36</v>
      </c>
      <c r="G24" s="6">
        <v>28</v>
      </c>
      <c r="H24" s="29">
        <v>8</v>
      </c>
      <c r="I24" s="8"/>
      <c r="J24" s="6"/>
      <c r="K24" s="70"/>
      <c r="L24" s="37"/>
      <c r="M24" s="21">
        <v>36</v>
      </c>
      <c r="N24" s="70">
        <v>36</v>
      </c>
      <c r="O24" s="55"/>
      <c r="P24" s="55"/>
      <c r="Q24" s="69"/>
    </row>
    <row r="25" spans="1:17" ht="30" customHeight="1" x14ac:dyDescent="0.25">
      <c r="B25" s="13" t="s">
        <v>71</v>
      </c>
      <c r="C25" s="42"/>
      <c r="D25" s="6"/>
      <c r="E25" s="29"/>
      <c r="F25" s="62"/>
      <c r="G25" s="6"/>
      <c r="H25" s="29"/>
      <c r="I25" s="8"/>
      <c r="J25" s="6"/>
      <c r="K25" s="68"/>
      <c r="L25" s="21"/>
      <c r="M25" s="21"/>
      <c r="N25" s="70"/>
      <c r="O25" s="55"/>
      <c r="P25" s="55"/>
      <c r="Q25" s="69"/>
    </row>
    <row r="26" spans="1:17" x14ac:dyDescent="0.25">
      <c r="A26" s="14" t="s">
        <v>73</v>
      </c>
      <c r="B26" s="14" t="s">
        <v>72</v>
      </c>
      <c r="C26" s="42" t="s">
        <v>133</v>
      </c>
      <c r="D26" s="6">
        <v>162</v>
      </c>
      <c r="E26" s="29">
        <v>54</v>
      </c>
      <c r="F26" s="63">
        <v>108</v>
      </c>
      <c r="G26" s="6">
        <v>24</v>
      </c>
      <c r="H26" s="29">
        <v>84</v>
      </c>
      <c r="I26" s="8">
        <v>34</v>
      </c>
      <c r="J26" s="6">
        <v>74</v>
      </c>
      <c r="K26" s="69">
        <v>108</v>
      </c>
      <c r="L26" s="6"/>
      <c r="M26" s="6"/>
      <c r="N26" s="69">
        <v>0</v>
      </c>
      <c r="O26" s="54"/>
      <c r="P26" s="54"/>
      <c r="Q26" s="69"/>
    </row>
    <row r="27" spans="1:17" x14ac:dyDescent="0.25">
      <c r="A27" s="14" t="s">
        <v>74</v>
      </c>
      <c r="B27" s="14" t="s">
        <v>28</v>
      </c>
      <c r="C27" s="42" t="s">
        <v>134</v>
      </c>
      <c r="D27" s="6">
        <v>270</v>
      </c>
      <c r="E27" s="29">
        <v>90</v>
      </c>
      <c r="F27" s="63">
        <v>180</v>
      </c>
      <c r="G27" s="6">
        <v>127</v>
      </c>
      <c r="H27" s="29">
        <v>53</v>
      </c>
      <c r="I27" s="8">
        <v>34</v>
      </c>
      <c r="J27" s="6">
        <v>48</v>
      </c>
      <c r="K27" s="69">
        <v>82</v>
      </c>
      <c r="L27" s="6">
        <v>52</v>
      </c>
      <c r="M27" s="6">
        <v>46</v>
      </c>
      <c r="N27" s="69">
        <v>98</v>
      </c>
      <c r="O27" s="54"/>
      <c r="P27" s="54"/>
      <c r="Q27" s="69"/>
    </row>
    <row r="28" spans="1:17" x14ac:dyDescent="0.25">
      <c r="A28" s="14"/>
      <c r="B28" s="13" t="s">
        <v>75</v>
      </c>
      <c r="C28" s="42"/>
      <c r="D28" s="6"/>
      <c r="E28" s="29"/>
      <c r="F28" s="62"/>
      <c r="G28" s="6"/>
      <c r="H28" s="29"/>
      <c r="I28" s="8"/>
      <c r="J28" s="6"/>
      <c r="K28" s="68"/>
      <c r="L28" s="6"/>
      <c r="M28" s="6"/>
      <c r="N28" s="69"/>
      <c r="O28" s="54"/>
      <c r="P28" s="54"/>
      <c r="Q28" s="69"/>
    </row>
    <row r="29" spans="1:17" x14ac:dyDescent="0.25">
      <c r="A29" s="14" t="s">
        <v>76</v>
      </c>
      <c r="B29" s="14" t="s">
        <v>87</v>
      </c>
      <c r="C29" s="42" t="s">
        <v>136</v>
      </c>
      <c r="D29" s="6">
        <v>54</v>
      </c>
      <c r="E29" s="29">
        <v>18</v>
      </c>
      <c r="F29" s="63">
        <v>36</v>
      </c>
      <c r="G29" s="6">
        <v>24</v>
      </c>
      <c r="H29" s="29">
        <v>12</v>
      </c>
      <c r="I29" s="8"/>
      <c r="J29" s="6"/>
      <c r="K29" s="69"/>
      <c r="L29" s="6"/>
      <c r="M29" s="6">
        <v>36</v>
      </c>
      <c r="N29" s="69">
        <v>36</v>
      </c>
      <c r="O29" s="54"/>
      <c r="P29" s="54"/>
      <c r="Q29" s="69"/>
    </row>
    <row r="30" spans="1:17" ht="25.5" x14ac:dyDescent="0.25">
      <c r="A30" s="14" t="s">
        <v>77</v>
      </c>
      <c r="B30" s="14" t="s">
        <v>121</v>
      </c>
      <c r="C30" s="42" t="s">
        <v>129</v>
      </c>
      <c r="D30" s="6">
        <v>54</v>
      </c>
      <c r="E30" s="29">
        <v>18</v>
      </c>
      <c r="F30" s="63">
        <v>36</v>
      </c>
      <c r="G30" s="6">
        <v>19</v>
      </c>
      <c r="H30" s="29">
        <v>17</v>
      </c>
      <c r="I30" s="8"/>
      <c r="J30" s="6"/>
      <c r="K30" s="69"/>
      <c r="L30" s="6"/>
      <c r="M30" s="6"/>
      <c r="N30" s="69"/>
      <c r="O30" s="54">
        <v>36</v>
      </c>
      <c r="P30" s="54"/>
      <c r="Q30" s="69">
        <v>36</v>
      </c>
    </row>
    <row r="31" spans="1:17" ht="25.5" x14ac:dyDescent="0.25">
      <c r="A31" s="14" t="s">
        <v>78</v>
      </c>
      <c r="B31" s="15" t="s">
        <v>34</v>
      </c>
      <c r="C31" s="42" t="s">
        <v>129</v>
      </c>
      <c r="D31" s="6">
        <v>54</v>
      </c>
      <c r="E31" s="29">
        <v>18</v>
      </c>
      <c r="F31" s="63">
        <v>36</v>
      </c>
      <c r="G31" s="6">
        <v>25</v>
      </c>
      <c r="H31" s="29">
        <v>11</v>
      </c>
      <c r="I31" s="8"/>
      <c r="J31" s="6"/>
      <c r="K31" s="69"/>
      <c r="L31" s="6"/>
      <c r="M31" s="6"/>
      <c r="N31" s="69"/>
      <c r="O31" s="54">
        <v>36</v>
      </c>
      <c r="P31" s="54"/>
      <c r="Q31" s="69">
        <v>36</v>
      </c>
    </row>
    <row r="32" spans="1:17" x14ac:dyDescent="0.25">
      <c r="A32" s="14" t="s">
        <v>79</v>
      </c>
      <c r="B32" s="15" t="s">
        <v>86</v>
      </c>
      <c r="C32" s="42" t="s">
        <v>132</v>
      </c>
      <c r="D32" s="6">
        <v>54</v>
      </c>
      <c r="E32" s="29">
        <v>18</v>
      </c>
      <c r="F32" s="63">
        <v>36</v>
      </c>
      <c r="G32" s="6">
        <v>21</v>
      </c>
      <c r="H32" s="29">
        <v>15</v>
      </c>
      <c r="I32" s="8">
        <v>36</v>
      </c>
      <c r="J32" s="6"/>
      <c r="K32" s="69">
        <v>36</v>
      </c>
      <c r="L32" s="6"/>
      <c r="M32" s="6"/>
      <c r="N32" s="69"/>
      <c r="O32" s="54"/>
      <c r="P32" s="54"/>
      <c r="Q32" s="69"/>
    </row>
    <row r="33" spans="1:17" x14ac:dyDescent="0.25">
      <c r="A33" s="14" t="s">
        <v>80</v>
      </c>
      <c r="B33" s="15" t="s">
        <v>118</v>
      </c>
      <c r="C33" s="42" t="s">
        <v>129</v>
      </c>
      <c r="D33" s="6">
        <v>54</v>
      </c>
      <c r="E33" s="29">
        <v>18</v>
      </c>
      <c r="F33" s="63">
        <v>36</v>
      </c>
      <c r="G33" s="6">
        <v>30</v>
      </c>
      <c r="H33" s="29">
        <v>6</v>
      </c>
      <c r="I33" s="8"/>
      <c r="J33" s="6"/>
      <c r="K33" s="69"/>
      <c r="L33" s="6"/>
      <c r="M33" s="6"/>
      <c r="N33" s="69"/>
      <c r="O33" s="54">
        <v>36</v>
      </c>
      <c r="P33" s="54"/>
      <c r="Q33" s="69">
        <v>36</v>
      </c>
    </row>
    <row r="34" spans="1:17" x14ac:dyDescent="0.25">
      <c r="A34" s="12" t="s">
        <v>29</v>
      </c>
      <c r="B34" s="12" t="s">
        <v>146</v>
      </c>
      <c r="C34" s="43" t="s">
        <v>138</v>
      </c>
      <c r="D34" s="6"/>
      <c r="E34" s="29"/>
      <c r="F34" s="62">
        <v>240</v>
      </c>
      <c r="G34" s="6"/>
      <c r="H34" s="29"/>
      <c r="I34" s="8"/>
      <c r="J34" s="6"/>
      <c r="K34" s="68">
        <v>70</v>
      </c>
      <c r="L34" s="6"/>
      <c r="M34" s="6"/>
      <c r="N34" s="68">
        <v>34</v>
      </c>
      <c r="O34" s="53"/>
      <c r="P34" s="54"/>
      <c r="Q34" s="68">
        <v>136</v>
      </c>
    </row>
    <row r="35" spans="1:17" x14ac:dyDescent="0.25">
      <c r="A35" s="14" t="s">
        <v>81</v>
      </c>
      <c r="B35" s="14" t="s">
        <v>30</v>
      </c>
      <c r="C35" s="42" t="s">
        <v>133</v>
      </c>
      <c r="D35" s="6">
        <v>53</v>
      </c>
      <c r="E35" s="29">
        <v>17</v>
      </c>
      <c r="F35" s="63">
        <v>36</v>
      </c>
      <c r="G35" s="6">
        <v>20</v>
      </c>
      <c r="H35" s="29">
        <v>16</v>
      </c>
      <c r="I35" s="8"/>
      <c r="J35" s="6">
        <v>36</v>
      </c>
      <c r="K35" s="69">
        <v>36</v>
      </c>
      <c r="L35" s="6"/>
      <c r="M35" s="6"/>
      <c r="N35" s="69"/>
      <c r="O35" s="54"/>
      <c r="P35" s="54"/>
      <c r="Q35" s="69"/>
    </row>
    <row r="36" spans="1:17" x14ac:dyDescent="0.25">
      <c r="A36" s="14" t="s">
        <v>82</v>
      </c>
      <c r="B36" s="14" t="s">
        <v>31</v>
      </c>
      <c r="C36" s="42" t="s">
        <v>135</v>
      </c>
      <c r="D36" s="6">
        <v>100</v>
      </c>
      <c r="E36" s="29">
        <v>32</v>
      </c>
      <c r="F36" s="63">
        <v>68</v>
      </c>
      <c r="G36" s="6">
        <v>33</v>
      </c>
      <c r="H36" s="29">
        <v>35</v>
      </c>
      <c r="I36" s="8"/>
      <c r="J36" s="6">
        <v>34</v>
      </c>
      <c r="K36" s="69">
        <v>34</v>
      </c>
      <c r="L36" s="6">
        <v>34</v>
      </c>
      <c r="M36" s="6"/>
      <c r="N36" s="69">
        <v>34</v>
      </c>
      <c r="O36" s="54"/>
      <c r="P36" s="54"/>
      <c r="Q36" s="69"/>
    </row>
    <row r="37" spans="1:17" ht="26.25" customHeight="1" x14ac:dyDescent="0.25">
      <c r="A37" s="14" t="s">
        <v>83</v>
      </c>
      <c r="B37" s="14" t="s">
        <v>84</v>
      </c>
      <c r="C37" s="42" t="s">
        <v>129</v>
      </c>
      <c r="D37" s="6">
        <v>53</v>
      </c>
      <c r="E37" s="29">
        <v>17</v>
      </c>
      <c r="F37" s="63">
        <v>36</v>
      </c>
      <c r="G37" s="6">
        <v>20</v>
      </c>
      <c r="H37" s="29">
        <v>16</v>
      </c>
      <c r="I37" s="8"/>
      <c r="J37" s="6"/>
      <c r="K37" s="69"/>
      <c r="L37" s="6"/>
      <c r="M37" s="6"/>
      <c r="N37" s="69"/>
      <c r="O37" s="54">
        <v>36</v>
      </c>
      <c r="P37" s="54"/>
      <c r="Q37" s="69">
        <v>36</v>
      </c>
    </row>
    <row r="38" spans="1:17" x14ac:dyDescent="0.25">
      <c r="A38" s="14" t="s">
        <v>85</v>
      </c>
      <c r="B38" s="14" t="s">
        <v>32</v>
      </c>
      <c r="C38" s="42" t="s">
        <v>122</v>
      </c>
      <c r="D38" s="6">
        <v>100</v>
      </c>
      <c r="E38" s="29">
        <v>32</v>
      </c>
      <c r="F38" s="63">
        <v>68</v>
      </c>
      <c r="G38" s="6">
        <v>40</v>
      </c>
      <c r="H38" s="29">
        <v>28</v>
      </c>
      <c r="I38" s="8"/>
      <c r="J38" s="6"/>
      <c r="K38" s="69"/>
      <c r="L38" s="6"/>
      <c r="M38" s="6"/>
      <c r="N38" s="69"/>
      <c r="O38" s="54">
        <v>68</v>
      </c>
      <c r="P38" s="54"/>
      <c r="Q38" s="69">
        <v>68</v>
      </c>
    </row>
    <row r="39" spans="1:17" x14ac:dyDescent="0.25">
      <c r="A39" s="14" t="s">
        <v>103</v>
      </c>
      <c r="B39" s="14" t="s">
        <v>33</v>
      </c>
      <c r="C39" s="42" t="s">
        <v>129</v>
      </c>
      <c r="D39" s="6">
        <v>48</v>
      </c>
      <c r="E39" s="29">
        <v>16</v>
      </c>
      <c r="F39" s="63">
        <v>32</v>
      </c>
      <c r="G39" s="6">
        <v>18</v>
      </c>
      <c r="H39" s="29">
        <v>14</v>
      </c>
      <c r="I39" s="8"/>
      <c r="J39" s="6"/>
      <c r="K39" s="69"/>
      <c r="L39" s="6"/>
      <c r="M39" s="6"/>
      <c r="N39" s="69"/>
      <c r="O39" s="54">
        <v>32</v>
      </c>
      <c r="P39" s="54"/>
      <c r="Q39" s="69">
        <v>32</v>
      </c>
    </row>
    <row r="40" spans="1:17" ht="13.5" customHeight="1" x14ac:dyDescent="0.25">
      <c r="A40" s="12" t="s">
        <v>35</v>
      </c>
      <c r="B40" s="12" t="s">
        <v>145</v>
      </c>
      <c r="C40" s="43" t="s">
        <v>150</v>
      </c>
      <c r="D40" s="6"/>
      <c r="E40" s="29"/>
      <c r="F40" s="62">
        <f>F41+F62</f>
        <v>1884</v>
      </c>
      <c r="G40" s="6"/>
      <c r="H40" s="29"/>
      <c r="I40" s="8"/>
      <c r="J40" s="6"/>
      <c r="K40" s="68">
        <v>288</v>
      </c>
      <c r="L40" s="6"/>
      <c r="M40" s="6"/>
      <c r="N40" s="68">
        <v>472</v>
      </c>
      <c r="O40" s="53"/>
      <c r="P40" s="54"/>
      <c r="Q40" s="68">
        <v>1124</v>
      </c>
    </row>
    <row r="41" spans="1:17" x14ac:dyDescent="0.25">
      <c r="A41" s="20" t="s">
        <v>36</v>
      </c>
      <c r="B41" s="16" t="s">
        <v>119</v>
      </c>
      <c r="C41" s="42"/>
      <c r="D41" s="6"/>
      <c r="E41" s="29"/>
      <c r="F41" s="62">
        <f>F42+F47+F52+F57</f>
        <v>1844</v>
      </c>
      <c r="G41" s="6"/>
      <c r="H41" s="29"/>
      <c r="I41" s="8"/>
      <c r="J41" s="6"/>
      <c r="K41" s="68">
        <v>288</v>
      </c>
      <c r="L41" s="6"/>
      <c r="M41" s="6"/>
      <c r="N41" s="68">
        <v>472</v>
      </c>
      <c r="O41" s="53"/>
      <c r="P41" s="54"/>
      <c r="Q41" s="68">
        <v>1084</v>
      </c>
    </row>
    <row r="42" spans="1:17" ht="16.5" customHeight="1" x14ac:dyDescent="0.25">
      <c r="A42" s="56" t="s">
        <v>104</v>
      </c>
      <c r="B42" s="77" t="s">
        <v>89</v>
      </c>
      <c r="C42" s="42"/>
      <c r="D42" s="57"/>
      <c r="E42" s="29"/>
      <c r="F42" s="62">
        <v>36</v>
      </c>
      <c r="G42" s="6"/>
      <c r="H42" s="29"/>
      <c r="I42" s="8"/>
      <c r="J42" s="6"/>
      <c r="K42" s="68"/>
      <c r="L42" s="6"/>
      <c r="M42" s="6"/>
      <c r="N42" s="68"/>
      <c r="O42" s="53"/>
      <c r="P42" s="54"/>
      <c r="Q42" s="68"/>
    </row>
    <row r="43" spans="1:17" ht="29.25" customHeight="1" x14ac:dyDescent="0.25">
      <c r="A43" s="14" t="s">
        <v>105</v>
      </c>
      <c r="B43" s="14" t="s">
        <v>106</v>
      </c>
      <c r="C43" s="141" t="s">
        <v>148</v>
      </c>
      <c r="D43" s="57">
        <v>27</v>
      </c>
      <c r="E43" s="29">
        <v>9</v>
      </c>
      <c r="F43" s="64">
        <v>18</v>
      </c>
      <c r="G43" s="6">
        <v>11</v>
      </c>
      <c r="H43" s="29">
        <v>7</v>
      </c>
      <c r="I43" s="8"/>
      <c r="J43" s="6"/>
      <c r="K43" s="68"/>
      <c r="L43" s="55">
        <v>18</v>
      </c>
      <c r="M43" s="37"/>
      <c r="N43" s="70">
        <v>18</v>
      </c>
      <c r="O43" s="6"/>
      <c r="P43" s="54"/>
      <c r="Q43" s="68"/>
    </row>
    <row r="44" spans="1:17" ht="30" customHeight="1" x14ac:dyDescent="0.25">
      <c r="A44" s="58" t="s">
        <v>107</v>
      </c>
      <c r="B44" s="58" t="s">
        <v>108</v>
      </c>
      <c r="C44" s="142"/>
      <c r="D44" s="57">
        <v>27</v>
      </c>
      <c r="E44" s="29">
        <v>9</v>
      </c>
      <c r="F44" s="64">
        <v>18</v>
      </c>
      <c r="G44" s="6">
        <v>9</v>
      </c>
      <c r="H44" s="29">
        <v>9</v>
      </c>
      <c r="I44" s="8"/>
      <c r="J44" s="6"/>
      <c r="K44" s="68"/>
      <c r="L44" s="55">
        <v>18</v>
      </c>
      <c r="M44" s="37"/>
      <c r="N44" s="70">
        <v>18</v>
      </c>
      <c r="O44" s="6"/>
      <c r="P44" s="54"/>
      <c r="Q44" s="68"/>
    </row>
    <row r="45" spans="1:17" ht="18.75" customHeight="1" x14ac:dyDescent="0.25">
      <c r="A45" s="14" t="s">
        <v>109</v>
      </c>
      <c r="B45" s="14" t="s">
        <v>142</v>
      </c>
      <c r="C45" s="42"/>
      <c r="D45" s="6"/>
      <c r="E45" s="29"/>
      <c r="F45" s="63">
        <v>0</v>
      </c>
      <c r="G45" s="37"/>
      <c r="H45" s="38"/>
      <c r="I45" s="8"/>
      <c r="J45" s="6"/>
      <c r="K45" s="69"/>
      <c r="L45" s="6"/>
      <c r="M45" s="6"/>
      <c r="N45" s="69"/>
      <c r="O45" s="54"/>
      <c r="P45" s="54"/>
      <c r="Q45" s="69"/>
    </row>
    <row r="46" spans="1:17" ht="18" customHeight="1" x14ac:dyDescent="0.25">
      <c r="A46" s="14" t="s">
        <v>110</v>
      </c>
      <c r="B46" s="14" t="s">
        <v>37</v>
      </c>
      <c r="C46" s="42"/>
      <c r="D46" s="6"/>
      <c r="E46" s="29"/>
      <c r="F46" s="63">
        <v>0</v>
      </c>
      <c r="G46" s="37"/>
      <c r="H46" s="38"/>
      <c r="I46" s="8"/>
      <c r="J46" s="6"/>
      <c r="K46" s="69"/>
      <c r="L46" s="6"/>
      <c r="M46" s="6"/>
      <c r="N46" s="69"/>
      <c r="O46" s="54"/>
      <c r="P46" s="54"/>
      <c r="Q46" s="69"/>
    </row>
    <row r="47" spans="1:17" ht="36" customHeight="1" x14ac:dyDescent="0.25">
      <c r="A47" s="56" t="s">
        <v>38</v>
      </c>
      <c r="B47" s="74" t="s">
        <v>90</v>
      </c>
      <c r="C47" s="83" t="s">
        <v>147</v>
      </c>
      <c r="D47" s="39"/>
      <c r="E47" s="29"/>
      <c r="F47" s="62">
        <v>868</v>
      </c>
      <c r="G47" s="37"/>
      <c r="H47" s="38"/>
      <c r="I47" s="8"/>
      <c r="J47" s="6"/>
      <c r="K47" s="68"/>
      <c r="L47" s="6"/>
      <c r="M47" s="6"/>
      <c r="N47" s="68"/>
      <c r="O47" s="53"/>
      <c r="P47" s="54"/>
      <c r="Q47" s="68"/>
    </row>
    <row r="48" spans="1:17" ht="30.75" customHeight="1" x14ac:dyDescent="0.25">
      <c r="A48" s="17" t="s">
        <v>39</v>
      </c>
      <c r="B48" s="17" t="s">
        <v>91</v>
      </c>
      <c r="C48" s="141" t="s">
        <v>122</v>
      </c>
      <c r="D48" s="6">
        <v>205</v>
      </c>
      <c r="E48" s="29">
        <v>65</v>
      </c>
      <c r="F48" s="63">
        <v>140</v>
      </c>
      <c r="G48" s="40">
        <v>106</v>
      </c>
      <c r="H48" s="41">
        <v>34</v>
      </c>
      <c r="I48" s="8">
        <v>36</v>
      </c>
      <c r="J48" s="6"/>
      <c r="K48" s="69">
        <v>36</v>
      </c>
      <c r="L48" s="6"/>
      <c r="M48" s="6">
        <v>38</v>
      </c>
      <c r="N48" s="69">
        <v>38</v>
      </c>
      <c r="O48" s="54">
        <v>66</v>
      </c>
      <c r="P48" s="54"/>
      <c r="Q48" s="69">
        <v>66</v>
      </c>
    </row>
    <row r="49" spans="1:20" ht="21" customHeight="1" x14ac:dyDescent="0.25">
      <c r="A49" s="14" t="s">
        <v>92</v>
      </c>
      <c r="B49" s="14" t="s">
        <v>93</v>
      </c>
      <c r="C49" s="185"/>
      <c r="D49" s="6">
        <v>65</v>
      </c>
      <c r="E49" s="29">
        <v>21</v>
      </c>
      <c r="F49" s="63">
        <v>44</v>
      </c>
      <c r="G49" s="6">
        <v>28</v>
      </c>
      <c r="H49" s="29">
        <v>16</v>
      </c>
      <c r="I49" s="8"/>
      <c r="J49" s="6"/>
      <c r="K49" s="69"/>
      <c r="L49" s="6"/>
      <c r="M49" s="6"/>
      <c r="N49" s="69"/>
      <c r="O49" s="54">
        <v>44</v>
      </c>
      <c r="P49" s="54"/>
      <c r="Q49" s="69">
        <v>44</v>
      </c>
    </row>
    <row r="50" spans="1:20" x14ac:dyDescent="0.25">
      <c r="A50" s="14" t="s">
        <v>40</v>
      </c>
      <c r="B50" s="14" t="s">
        <v>142</v>
      </c>
      <c r="C50" s="84" t="s">
        <v>129</v>
      </c>
      <c r="D50" s="6"/>
      <c r="E50" s="29"/>
      <c r="F50" s="64">
        <v>288</v>
      </c>
      <c r="G50" s="6"/>
      <c r="H50" s="29"/>
      <c r="I50" s="8">
        <v>54</v>
      </c>
      <c r="J50" s="6">
        <v>54</v>
      </c>
      <c r="K50" s="69">
        <v>108</v>
      </c>
      <c r="L50" s="6">
        <v>36</v>
      </c>
      <c r="M50" s="6">
        <v>144</v>
      </c>
      <c r="N50" s="69">
        <v>180</v>
      </c>
      <c r="O50" s="54"/>
      <c r="P50" s="54"/>
      <c r="Q50" s="69"/>
    </row>
    <row r="51" spans="1:20" ht="18" customHeight="1" x14ac:dyDescent="0.25">
      <c r="A51" s="14" t="s">
        <v>41</v>
      </c>
      <c r="B51" s="14" t="s">
        <v>37</v>
      </c>
      <c r="C51" s="85" t="s">
        <v>153</v>
      </c>
      <c r="D51" s="6"/>
      <c r="E51" s="29"/>
      <c r="F51" s="63">
        <v>396</v>
      </c>
      <c r="G51" s="6"/>
      <c r="H51" s="29"/>
      <c r="I51" s="8"/>
      <c r="J51" s="6"/>
      <c r="K51" s="69"/>
      <c r="L51" s="6"/>
      <c r="M51" s="6"/>
      <c r="N51" s="69"/>
      <c r="O51" s="54">
        <v>36</v>
      </c>
      <c r="P51" s="54">
        <v>360</v>
      </c>
      <c r="Q51" s="69">
        <v>396</v>
      </c>
    </row>
    <row r="52" spans="1:20" ht="27.75" customHeight="1" x14ac:dyDescent="0.25">
      <c r="A52" s="13" t="s">
        <v>111</v>
      </c>
      <c r="B52" s="13" t="s">
        <v>94</v>
      </c>
      <c r="C52" s="83"/>
      <c r="D52" s="6"/>
      <c r="E52" s="29"/>
      <c r="F52" s="62">
        <v>36</v>
      </c>
      <c r="G52" s="6"/>
      <c r="H52" s="29"/>
      <c r="I52" s="8"/>
      <c r="J52" s="6"/>
      <c r="K52" s="69"/>
      <c r="L52" s="6"/>
      <c r="M52" s="6"/>
      <c r="N52" s="69"/>
      <c r="O52" s="54"/>
      <c r="P52" s="54"/>
      <c r="Q52" s="69"/>
    </row>
    <row r="53" spans="1:20" ht="25.5" x14ac:dyDescent="0.25">
      <c r="A53" s="14" t="s">
        <v>112</v>
      </c>
      <c r="B53" s="14" t="s">
        <v>113</v>
      </c>
      <c r="C53" s="141" t="s">
        <v>122</v>
      </c>
      <c r="D53" s="6">
        <v>26</v>
      </c>
      <c r="E53" s="29">
        <v>8</v>
      </c>
      <c r="F53" s="63">
        <v>18</v>
      </c>
      <c r="G53" s="6">
        <v>12</v>
      </c>
      <c r="H53" s="29">
        <v>6</v>
      </c>
      <c r="I53" s="8"/>
      <c r="J53" s="6"/>
      <c r="K53" s="69"/>
      <c r="L53" s="6"/>
      <c r="M53" s="6"/>
      <c r="N53" s="69"/>
      <c r="O53" s="54">
        <v>18</v>
      </c>
      <c r="P53" s="54"/>
      <c r="Q53" s="69">
        <v>18</v>
      </c>
    </row>
    <row r="54" spans="1:20" ht="33.75" customHeight="1" x14ac:dyDescent="0.25">
      <c r="A54" s="14" t="s">
        <v>114</v>
      </c>
      <c r="B54" s="58" t="s">
        <v>115</v>
      </c>
      <c r="C54" s="142"/>
      <c r="D54" s="6">
        <v>26</v>
      </c>
      <c r="E54" s="29">
        <v>8</v>
      </c>
      <c r="F54" s="63">
        <v>18</v>
      </c>
      <c r="G54" s="6">
        <v>10</v>
      </c>
      <c r="H54" s="29">
        <v>8</v>
      </c>
      <c r="I54" s="8"/>
      <c r="J54" s="6"/>
      <c r="K54" s="69"/>
      <c r="L54" s="6"/>
      <c r="M54" s="6"/>
      <c r="N54" s="69"/>
      <c r="O54" s="54">
        <v>18</v>
      </c>
      <c r="P54" s="54"/>
      <c r="Q54" s="69">
        <v>18</v>
      </c>
    </row>
    <row r="55" spans="1:20" ht="18" customHeight="1" x14ac:dyDescent="0.25">
      <c r="A55" s="14" t="s">
        <v>116</v>
      </c>
      <c r="B55" s="14" t="s">
        <v>142</v>
      </c>
      <c r="C55" s="42"/>
      <c r="D55" s="6"/>
      <c r="E55" s="29"/>
      <c r="F55" s="63">
        <v>0</v>
      </c>
      <c r="G55" s="6"/>
      <c r="H55" s="29"/>
      <c r="I55" s="8"/>
      <c r="J55" s="6"/>
      <c r="K55" s="69"/>
      <c r="L55" s="6"/>
      <c r="M55" s="6"/>
      <c r="N55" s="69"/>
      <c r="O55" s="54"/>
      <c r="P55" s="54"/>
      <c r="Q55" s="69"/>
    </row>
    <row r="56" spans="1:20" x14ac:dyDescent="0.25">
      <c r="A56" s="14" t="s">
        <v>117</v>
      </c>
      <c r="B56" s="14" t="s">
        <v>37</v>
      </c>
      <c r="C56" s="42"/>
      <c r="D56" s="6"/>
      <c r="E56" s="29"/>
      <c r="F56" s="63">
        <v>0</v>
      </c>
      <c r="G56" s="6"/>
      <c r="H56" s="29"/>
      <c r="I56" s="8"/>
      <c r="J56" s="6"/>
      <c r="K56" s="69"/>
      <c r="L56" s="6"/>
      <c r="M56" s="6"/>
      <c r="N56" s="69"/>
      <c r="O56" s="54"/>
      <c r="P56" s="54"/>
      <c r="Q56" s="69"/>
    </row>
    <row r="57" spans="1:20" ht="27" x14ac:dyDescent="0.25">
      <c r="A57" s="13" t="s">
        <v>95</v>
      </c>
      <c r="B57" s="75" t="s">
        <v>96</v>
      </c>
      <c r="C57" s="83" t="s">
        <v>147</v>
      </c>
      <c r="D57" s="6"/>
      <c r="E57" s="29"/>
      <c r="F57" s="62">
        <v>904</v>
      </c>
      <c r="G57" s="6"/>
      <c r="H57" s="29"/>
      <c r="I57" s="8"/>
      <c r="J57" s="6"/>
      <c r="K57" s="69"/>
      <c r="L57" s="6"/>
      <c r="M57" s="6"/>
      <c r="N57" s="69"/>
      <c r="O57" s="54"/>
      <c r="P57" s="54"/>
      <c r="Q57" s="69"/>
    </row>
    <row r="58" spans="1:20" ht="28.5" customHeight="1" x14ac:dyDescent="0.25">
      <c r="A58" s="14" t="s">
        <v>97</v>
      </c>
      <c r="B58" s="14" t="s">
        <v>98</v>
      </c>
      <c r="C58" s="141" t="s">
        <v>122</v>
      </c>
      <c r="D58" s="6">
        <v>205</v>
      </c>
      <c r="E58" s="29">
        <v>65</v>
      </c>
      <c r="F58" s="63">
        <v>140</v>
      </c>
      <c r="G58" s="6">
        <v>70</v>
      </c>
      <c r="H58" s="29">
        <v>70</v>
      </c>
      <c r="I58" s="8">
        <v>36</v>
      </c>
      <c r="J58" s="6"/>
      <c r="K58" s="69">
        <v>36</v>
      </c>
      <c r="L58" s="6"/>
      <c r="M58" s="6">
        <v>38</v>
      </c>
      <c r="N58" s="69">
        <v>38</v>
      </c>
      <c r="O58" s="54">
        <v>66</v>
      </c>
      <c r="P58" s="54"/>
      <c r="Q58" s="69">
        <v>66</v>
      </c>
    </row>
    <row r="59" spans="1:20" ht="22.5" customHeight="1" x14ac:dyDescent="0.25">
      <c r="A59" s="14" t="s">
        <v>99</v>
      </c>
      <c r="B59" s="14" t="s">
        <v>100</v>
      </c>
      <c r="C59" s="142"/>
      <c r="D59" s="6">
        <v>65</v>
      </c>
      <c r="E59" s="29">
        <v>21</v>
      </c>
      <c r="F59" s="63">
        <v>44</v>
      </c>
      <c r="G59" s="6">
        <v>26</v>
      </c>
      <c r="H59" s="29">
        <v>18</v>
      </c>
      <c r="I59" s="8"/>
      <c r="J59" s="6"/>
      <c r="K59" s="69"/>
      <c r="L59" s="6"/>
      <c r="M59" s="6"/>
      <c r="N59" s="69"/>
      <c r="O59" s="54">
        <v>44</v>
      </c>
      <c r="P59" s="54"/>
      <c r="Q59" s="69">
        <v>44</v>
      </c>
    </row>
    <row r="60" spans="1:20" ht="15.75" customHeight="1" x14ac:dyDescent="0.25">
      <c r="A60" s="14" t="s">
        <v>101</v>
      </c>
      <c r="B60" s="14" t="s">
        <v>143</v>
      </c>
      <c r="C60" s="84" t="s">
        <v>129</v>
      </c>
      <c r="D60" s="6"/>
      <c r="E60" s="29"/>
      <c r="F60" s="64">
        <v>288</v>
      </c>
      <c r="G60" s="6"/>
      <c r="H60" s="29"/>
      <c r="I60" s="8">
        <v>54</v>
      </c>
      <c r="J60" s="6">
        <v>54</v>
      </c>
      <c r="K60" s="69">
        <v>108</v>
      </c>
      <c r="L60" s="6">
        <v>36</v>
      </c>
      <c r="M60" s="6">
        <v>144</v>
      </c>
      <c r="N60" s="69">
        <v>180</v>
      </c>
      <c r="O60" s="54"/>
      <c r="P60" s="54"/>
      <c r="Q60" s="69"/>
    </row>
    <row r="61" spans="1:20" x14ac:dyDescent="0.25">
      <c r="A61" s="14" t="s">
        <v>102</v>
      </c>
      <c r="B61" s="14" t="s">
        <v>37</v>
      </c>
      <c r="C61" s="85" t="s">
        <v>153</v>
      </c>
      <c r="D61" s="6"/>
      <c r="E61" s="29"/>
      <c r="F61" s="63">
        <v>432</v>
      </c>
      <c r="G61" s="6"/>
      <c r="H61" s="29"/>
      <c r="I61" s="8"/>
      <c r="J61" s="6"/>
      <c r="K61" s="69"/>
      <c r="L61" s="6"/>
      <c r="M61" s="6"/>
      <c r="N61" s="69"/>
      <c r="O61" s="54">
        <v>36</v>
      </c>
      <c r="P61" s="54">
        <v>396</v>
      </c>
      <c r="Q61" s="69">
        <v>432</v>
      </c>
    </row>
    <row r="62" spans="1:20" x14ac:dyDescent="0.25">
      <c r="A62" s="12" t="s">
        <v>42</v>
      </c>
      <c r="B62" s="12" t="s">
        <v>26</v>
      </c>
      <c r="C62" s="42" t="s">
        <v>129</v>
      </c>
      <c r="D62" s="6">
        <v>80</v>
      </c>
      <c r="E62" s="29">
        <v>40</v>
      </c>
      <c r="F62" s="62">
        <v>40</v>
      </c>
      <c r="G62" s="6">
        <v>8</v>
      </c>
      <c r="H62" s="29">
        <v>32</v>
      </c>
      <c r="I62" s="8"/>
      <c r="J62" s="6"/>
      <c r="K62" s="69"/>
      <c r="L62" s="6"/>
      <c r="M62" s="6"/>
      <c r="N62" s="69"/>
      <c r="O62" s="54">
        <v>40</v>
      </c>
      <c r="P62" s="54"/>
      <c r="Q62" s="70">
        <v>40</v>
      </c>
    </row>
    <row r="63" spans="1:20" x14ac:dyDescent="0.25">
      <c r="A63" s="12"/>
      <c r="B63" s="12" t="s">
        <v>53</v>
      </c>
      <c r="C63" s="43" t="s">
        <v>149</v>
      </c>
      <c r="D63" s="6">
        <f>SUM(D11:D62)</f>
        <v>4158</v>
      </c>
      <c r="E63" s="29">
        <f>SUM(E11:E62)</f>
        <v>1386</v>
      </c>
      <c r="F63" s="76">
        <f>F9+F40+F34</f>
        <v>4176</v>
      </c>
      <c r="G63" s="6">
        <f>SUM(G11:G62)</f>
        <v>1770</v>
      </c>
      <c r="H63" s="29">
        <f>SUM(H11:H62)</f>
        <v>1002</v>
      </c>
      <c r="I63" s="8">
        <f>SUM(I11:I62)</f>
        <v>612</v>
      </c>
      <c r="J63" s="6">
        <f>SUM(J11:J62)</f>
        <v>792</v>
      </c>
      <c r="K63" s="68">
        <f>K9+K34+K40</f>
        <v>1404</v>
      </c>
      <c r="L63" s="6">
        <f>SUM(L11:L62)</f>
        <v>612</v>
      </c>
      <c r="M63" s="6">
        <f>SUM(M11:M62)</f>
        <v>792</v>
      </c>
      <c r="N63" s="68">
        <f>N9+N34+N41</f>
        <v>1404</v>
      </c>
      <c r="O63" s="55">
        <f>SUM(O30:O62)</f>
        <v>612</v>
      </c>
      <c r="P63" s="54">
        <f>SUM(P51:P62)</f>
        <v>756</v>
      </c>
      <c r="Q63" s="68">
        <f>Q9+Q34+Q40</f>
        <v>1368</v>
      </c>
    </row>
    <row r="64" spans="1:20" x14ac:dyDescent="0.25">
      <c r="A64" s="9" t="s">
        <v>43</v>
      </c>
      <c r="B64" s="9" t="s">
        <v>44</v>
      </c>
      <c r="C64" s="32"/>
      <c r="D64" s="6"/>
      <c r="E64" s="29"/>
      <c r="F64" s="62">
        <v>180</v>
      </c>
      <c r="G64" s="6"/>
      <c r="H64" s="29"/>
      <c r="I64" s="8"/>
      <c r="J64" s="6"/>
      <c r="K64" s="78">
        <v>72</v>
      </c>
      <c r="L64" s="40"/>
      <c r="M64" s="40"/>
      <c r="N64" s="78">
        <v>72</v>
      </c>
      <c r="O64" s="79"/>
      <c r="P64" s="80"/>
      <c r="Q64" s="78">
        <v>36</v>
      </c>
      <c r="T64" s="18"/>
    </row>
    <row r="65" spans="1:17" x14ac:dyDescent="0.25">
      <c r="A65" s="9" t="s">
        <v>45</v>
      </c>
      <c r="B65" s="9" t="s">
        <v>144</v>
      </c>
      <c r="C65" s="32"/>
      <c r="D65" s="6"/>
      <c r="E65" s="29"/>
      <c r="F65" s="62">
        <v>72</v>
      </c>
      <c r="G65" s="6"/>
      <c r="H65" s="29"/>
      <c r="I65" s="8"/>
      <c r="J65" s="6"/>
      <c r="K65" s="69"/>
      <c r="L65" s="6"/>
      <c r="M65" s="6"/>
      <c r="N65" s="68"/>
      <c r="O65" s="53"/>
      <c r="P65" s="53"/>
      <c r="Q65" s="68">
        <v>72</v>
      </c>
    </row>
    <row r="66" spans="1:17" ht="15" customHeight="1" x14ac:dyDescent="0.25">
      <c r="A66" s="160" t="s">
        <v>139</v>
      </c>
      <c r="B66" s="161"/>
      <c r="C66" s="161"/>
      <c r="D66" s="161"/>
      <c r="E66" s="162"/>
      <c r="F66" s="170" t="s">
        <v>46</v>
      </c>
      <c r="G66" s="168" t="s">
        <v>47</v>
      </c>
      <c r="H66" s="169"/>
      <c r="I66" s="6">
        <v>504</v>
      </c>
      <c r="J66" s="6">
        <v>684</v>
      </c>
      <c r="K66" s="69">
        <v>1188</v>
      </c>
      <c r="L66" s="6">
        <v>540</v>
      </c>
      <c r="M66" s="6">
        <v>504</v>
      </c>
      <c r="N66" s="69">
        <v>1044</v>
      </c>
      <c r="O66" s="73">
        <v>540</v>
      </c>
      <c r="P66" s="5">
        <v>0</v>
      </c>
      <c r="Q66" s="69">
        <v>540</v>
      </c>
    </row>
    <row r="67" spans="1:17" x14ac:dyDescent="0.25">
      <c r="A67" s="163"/>
      <c r="B67" s="115"/>
      <c r="C67" s="115"/>
      <c r="D67" s="115"/>
      <c r="E67" s="164"/>
      <c r="F67" s="171"/>
      <c r="G67" s="168" t="s">
        <v>48</v>
      </c>
      <c r="H67" s="169"/>
      <c r="I67" s="6">
        <v>108</v>
      </c>
      <c r="J67" s="6">
        <v>108</v>
      </c>
      <c r="K67" s="69">
        <v>216</v>
      </c>
      <c r="L67" s="6">
        <v>72</v>
      </c>
      <c r="M67" s="6">
        <v>288</v>
      </c>
      <c r="N67" s="69">
        <v>360</v>
      </c>
      <c r="O67" s="54">
        <v>0</v>
      </c>
      <c r="P67" s="54">
        <v>0</v>
      </c>
      <c r="Q67" s="69">
        <f>SUM(O67:P67)</f>
        <v>0</v>
      </c>
    </row>
    <row r="68" spans="1:17" x14ac:dyDescent="0.25">
      <c r="A68" s="163"/>
      <c r="B68" s="115"/>
      <c r="C68" s="115"/>
      <c r="D68" s="115"/>
      <c r="E68" s="164"/>
      <c r="F68" s="171"/>
      <c r="G68" s="168" t="s">
        <v>49</v>
      </c>
      <c r="H68" s="169"/>
      <c r="I68" s="6">
        <v>0</v>
      </c>
      <c r="J68" s="6">
        <v>0</v>
      </c>
      <c r="K68" s="69">
        <v>0</v>
      </c>
      <c r="L68" s="6">
        <v>0</v>
      </c>
      <c r="M68" s="6">
        <v>0</v>
      </c>
      <c r="N68" s="69">
        <v>0</v>
      </c>
      <c r="O68" s="54">
        <v>72</v>
      </c>
      <c r="P68" s="54">
        <v>756</v>
      </c>
      <c r="Q68" s="69">
        <v>828</v>
      </c>
    </row>
    <row r="69" spans="1:17" x14ac:dyDescent="0.25">
      <c r="A69" s="163"/>
      <c r="B69" s="115"/>
      <c r="C69" s="115"/>
      <c r="D69" s="115"/>
      <c r="E69" s="164"/>
      <c r="F69" s="171"/>
      <c r="G69" s="168" t="s">
        <v>50</v>
      </c>
      <c r="H69" s="169"/>
      <c r="I69" s="6">
        <v>0</v>
      </c>
      <c r="J69" s="6">
        <v>0</v>
      </c>
      <c r="K69" s="69">
        <v>0</v>
      </c>
      <c r="L69" s="6">
        <v>1</v>
      </c>
      <c r="M69" s="6">
        <v>3</v>
      </c>
      <c r="N69" s="69">
        <v>4</v>
      </c>
      <c r="O69" s="54">
        <v>4</v>
      </c>
      <c r="P69" s="54">
        <v>2</v>
      </c>
      <c r="Q69" s="69">
        <v>6</v>
      </c>
    </row>
    <row r="70" spans="1:17" x14ac:dyDescent="0.25">
      <c r="A70" s="163"/>
      <c r="B70" s="115"/>
      <c r="C70" s="115"/>
      <c r="D70" s="115"/>
      <c r="E70" s="164"/>
      <c r="F70" s="171"/>
      <c r="G70" s="173" t="s">
        <v>51</v>
      </c>
      <c r="H70" s="174"/>
      <c r="I70" s="6">
        <v>5</v>
      </c>
      <c r="J70" s="6">
        <v>5</v>
      </c>
      <c r="K70" s="69">
        <v>10</v>
      </c>
      <c r="L70" s="6">
        <v>3</v>
      </c>
      <c r="M70" s="6">
        <v>5</v>
      </c>
      <c r="N70" s="69">
        <v>8</v>
      </c>
      <c r="O70" s="54">
        <v>6</v>
      </c>
      <c r="P70" s="54">
        <v>0</v>
      </c>
      <c r="Q70" s="69">
        <v>6</v>
      </c>
    </row>
    <row r="71" spans="1:17" x14ac:dyDescent="0.25">
      <c r="A71" s="165"/>
      <c r="B71" s="166"/>
      <c r="C71" s="166"/>
      <c r="D71" s="166"/>
      <c r="E71" s="167"/>
      <c r="F71" s="172"/>
      <c r="G71" s="175" t="s">
        <v>52</v>
      </c>
      <c r="H71" s="176"/>
      <c r="I71" s="6">
        <v>0</v>
      </c>
      <c r="J71" s="6">
        <v>1</v>
      </c>
      <c r="K71" s="69">
        <v>1</v>
      </c>
      <c r="L71" s="6">
        <v>0</v>
      </c>
      <c r="M71" s="6">
        <v>2</v>
      </c>
      <c r="N71" s="69">
        <v>2</v>
      </c>
      <c r="O71" s="54">
        <v>0</v>
      </c>
      <c r="P71" s="54">
        <v>0</v>
      </c>
      <c r="Q71" s="69">
        <v>0</v>
      </c>
    </row>
    <row r="72" spans="1:17" x14ac:dyDescent="0.25">
      <c r="B72" s="157" t="s">
        <v>152</v>
      </c>
      <c r="C72" s="115"/>
      <c r="D72" s="115"/>
      <c r="E72" s="115"/>
      <c r="F72" s="115"/>
      <c r="G72" s="115"/>
      <c r="H72" s="115"/>
      <c r="I72" s="115"/>
      <c r="J72" s="115"/>
    </row>
    <row r="73" spans="1:17" x14ac:dyDescent="0.25">
      <c r="B73" s="158"/>
      <c r="C73" s="115"/>
      <c r="D73" s="115"/>
      <c r="E73" s="115"/>
      <c r="F73" s="115"/>
      <c r="G73" s="115"/>
      <c r="H73" s="115"/>
      <c r="I73" s="115"/>
      <c r="J73" s="115"/>
    </row>
  </sheetData>
  <mergeCells count="26">
    <mergeCell ref="B72:J73"/>
    <mergeCell ref="A4:A7"/>
    <mergeCell ref="A66:E71"/>
    <mergeCell ref="G66:H66"/>
    <mergeCell ref="F66:F71"/>
    <mergeCell ref="G67:H67"/>
    <mergeCell ref="G68:H68"/>
    <mergeCell ref="G69:H69"/>
    <mergeCell ref="G70:H70"/>
    <mergeCell ref="G71:H71"/>
    <mergeCell ref="E5:E7"/>
    <mergeCell ref="D5:D7"/>
    <mergeCell ref="B4:B7"/>
    <mergeCell ref="C4:C7"/>
    <mergeCell ref="C43:C44"/>
    <mergeCell ref="C48:C49"/>
    <mergeCell ref="C53:C54"/>
    <mergeCell ref="C58:C59"/>
    <mergeCell ref="B2:O2"/>
    <mergeCell ref="G6:H6"/>
    <mergeCell ref="D4:H4"/>
    <mergeCell ref="F5:H5"/>
    <mergeCell ref="I5:K5"/>
    <mergeCell ref="L5:N5"/>
    <mergeCell ref="I4:Q4"/>
    <mergeCell ref="O5:Q5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F12" sqref="F12"/>
    </sheetView>
  </sheetViews>
  <sheetFormatPr defaultRowHeight="15" x14ac:dyDescent="0.25"/>
  <cols>
    <col min="1" max="1" width="2.85546875" customWidth="1"/>
    <col min="2" max="2" width="6.28515625" customWidth="1"/>
    <col min="3" max="3" width="81" customWidth="1"/>
  </cols>
  <sheetData>
    <row r="1" spans="1:3" ht="15.75" x14ac:dyDescent="0.25">
      <c r="A1" s="91"/>
      <c r="B1" s="186" t="s">
        <v>210</v>
      </c>
      <c r="C1" s="186"/>
    </row>
    <row r="2" spans="1:3" ht="15.75" x14ac:dyDescent="0.25">
      <c r="A2" s="91"/>
      <c r="B2" s="99"/>
      <c r="C2" s="91"/>
    </row>
    <row r="3" spans="1:3" ht="15.75" x14ac:dyDescent="0.25">
      <c r="A3" s="91"/>
      <c r="B3" s="187" t="s">
        <v>211</v>
      </c>
      <c r="C3" s="187"/>
    </row>
    <row r="4" spans="1:3" ht="15.75" x14ac:dyDescent="0.25">
      <c r="A4" s="91"/>
      <c r="B4" s="187" t="s">
        <v>212</v>
      </c>
      <c r="C4" s="187"/>
    </row>
    <row r="5" spans="1:3" ht="15.75" x14ac:dyDescent="0.25">
      <c r="A5" s="91"/>
      <c r="B5" s="188" t="s">
        <v>213</v>
      </c>
      <c r="C5" s="188"/>
    </row>
    <row r="6" spans="1:3" ht="15.75" x14ac:dyDescent="0.25">
      <c r="B6" s="99"/>
    </row>
    <row r="7" spans="1:3" ht="15.75" x14ac:dyDescent="0.25">
      <c r="B7" s="100" t="s">
        <v>214</v>
      </c>
      <c r="C7" s="100" t="s">
        <v>215</v>
      </c>
    </row>
    <row r="8" spans="1:3" ht="15.75" x14ac:dyDescent="0.25">
      <c r="B8" s="101"/>
      <c r="C8" s="101" t="s">
        <v>216</v>
      </c>
    </row>
    <row r="9" spans="1:3" ht="15.75" x14ac:dyDescent="0.25">
      <c r="B9" s="101" t="s">
        <v>217</v>
      </c>
      <c r="C9" s="101" t="s">
        <v>218</v>
      </c>
    </row>
    <row r="10" spans="1:3" ht="15.75" x14ac:dyDescent="0.25">
      <c r="B10" s="101" t="s">
        <v>219</v>
      </c>
      <c r="C10" s="101" t="s">
        <v>220</v>
      </c>
    </row>
    <row r="11" spans="1:3" ht="15.75" x14ac:dyDescent="0.25">
      <c r="B11" s="101" t="s">
        <v>217</v>
      </c>
      <c r="C11" s="101" t="s">
        <v>242</v>
      </c>
    </row>
    <row r="12" spans="1:3" ht="15.75" x14ac:dyDescent="0.25">
      <c r="B12" s="101" t="s">
        <v>221</v>
      </c>
      <c r="C12" s="101" t="s">
        <v>222</v>
      </c>
    </row>
    <row r="13" spans="1:3" ht="15.75" x14ac:dyDescent="0.25">
      <c r="B13" s="101" t="s">
        <v>223</v>
      </c>
      <c r="C13" s="101" t="s">
        <v>224</v>
      </c>
    </row>
    <row r="14" spans="1:3" ht="15.75" x14ac:dyDescent="0.25">
      <c r="B14" s="101"/>
      <c r="C14" s="101" t="s">
        <v>225</v>
      </c>
    </row>
    <row r="15" spans="1:3" ht="15.75" x14ac:dyDescent="0.25">
      <c r="B15" s="101" t="s">
        <v>226</v>
      </c>
      <c r="C15" s="101" t="s">
        <v>227</v>
      </c>
    </row>
    <row r="16" spans="1:3" ht="15.75" x14ac:dyDescent="0.25">
      <c r="B16" s="101" t="s">
        <v>226</v>
      </c>
      <c r="C16" s="101" t="s">
        <v>228</v>
      </c>
    </row>
    <row r="17" spans="2:3" ht="18" customHeight="1" x14ac:dyDescent="0.25">
      <c r="B17" s="101" t="s">
        <v>223</v>
      </c>
      <c r="C17" s="102" t="s">
        <v>229</v>
      </c>
    </row>
    <row r="18" spans="2:3" ht="15.75" x14ac:dyDescent="0.25">
      <c r="B18" s="101"/>
      <c r="C18" s="101" t="s">
        <v>230</v>
      </c>
    </row>
    <row r="19" spans="2:3" ht="15.75" x14ac:dyDescent="0.25">
      <c r="B19" s="101"/>
      <c r="C19" s="101" t="s">
        <v>231</v>
      </c>
    </row>
    <row r="20" spans="2:3" ht="15.75" x14ac:dyDescent="0.25">
      <c r="B20" s="101"/>
      <c r="C20" s="101" t="s">
        <v>232</v>
      </c>
    </row>
    <row r="21" spans="2:3" ht="15.75" x14ac:dyDescent="0.25">
      <c r="B21" s="101"/>
      <c r="C21" s="101" t="s">
        <v>233</v>
      </c>
    </row>
    <row r="22" spans="2:3" ht="15.75" x14ac:dyDescent="0.25">
      <c r="B22" s="101"/>
      <c r="C22" s="101" t="s">
        <v>234</v>
      </c>
    </row>
    <row r="23" spans="2:3" ht="15.75" x14ac:dyDescent="0.25">
      <c r="B23" s="101"/>
      <c r="C23" s="101" t="s">
        <v>235</v>
      </c>
    </row>
    <row r="24" spans="2:3" ht="15.75" x14ac:dyDescent="0.25">
      <c r="B24" s="101"/>
      <c r="C24" s="101" t="s">
        <v>236</v>
      </c>
    </row>
    <row r="25" spans="2:3" ht="15.75" x14ac:dyDescent="0.25">
      <c r="B25" s="101"/>
      <c r="C25" s="101" t="s">
        <v>237</v>
      </c>
    </row>
    <row r="26" spans="2:3" ht="15.75" x14ac:dyDescent="0.25">
      <c r="B26" s="101"/>
      <c r="C26" s="101" t="s">
        <v>238</v>
      </c>
    </row>
    <row r="27" spans="2:3" ht="15.75" x14ac:dyDescent="0.25">
      <c r="B27" s="101"/>
      <c r="C27" s="101" t="s">
        <v>239</v>
      </c>
    </row>
    <row r="28" spans="2:3" ht="15.75" x14ac:dyDescent="0.25">
      <c r="B28" s="101"/>
      <c r="C28" s="101" t="s">
        <v>240</v>
      </c>
    </row>
    <row r="29" spans="2:3" ht="15.75" x14ac:dyDescent="0.25">
      <c r="B29" s="101"/>
      <c r="C29" s="101" t="s">
        <v>241</v>
      </c>
    </row>
    <row r="30" spans="2:3" x14ac:dyDescent="0.25">
      <c r="B30" s="6"/>
      <c r="C30" s="109" t="s">
        <v>243</v>
      </c>
    </row>
  </sheetData>
  <mergeCells count="4">
    <mergeCell ref="B1:C1"/>
    <mergeCell ref="B3:C3"/>
    <mergeCell ref="B4:C4"/>
    <mergeCell ref="B5:C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свод.данные</vt:lpstr>
      <vt:lpstr>план уч.процесса</vt:lpstr>
      <vt:lpstr>переч.кабинетов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Завуч</cp:lastModifiedBy>
  <cp:lastPrinted>2018-01-16T19:24:38Z</cp:lastPrinted>
  <dcterms:created xsi:type="dcterms:W3CDTF">2012-09-16T06:02:44Z</dcterms:created>
  <dcterms:modified xsi:type="dcterms:W3CDTF">2018-01-29T10:59:31Z</dcterms:modified>
</cp:coreProperties>
</file>