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8975" windowHeight="8520" activeTab="4"/>
  </bookViews>
  <sheets>
    <sheet name="тит.лист" sheetId="5" r:id="rId1"/>
    <sheet name="кал.график" sheetId="6" r:id="rId2"/>
    <sheet name="свод.данные" sheetId="4" r:id="rId3"/>
    <sheet name="план уч.процесса" sheetId="1" r:id="rId4"/>
    <sheet name="переч.каб." sheetId="2" r:id="rId5"/>
  </sheets>
  <calcPr calcId="144525"/>
</workbook>
</file>

<file path=xl/calcChain.xml><?xml version="1.0" encoding="utf-8"?>
<calcChain xmlns="http://schemas.openxmlformats.org/spreadsheetml/2006/main">
  <c r="G13" i="4" l="1"/>
  <c r="F13" i="4"/>
  <c r="E13" i="4"/>
  <c r="D13" i="4"/>
  <c r="C13" i="4"/>
  <c r="B13" i="4"/>
  <c r="H12" i="4"/>
  <c r="H11" i="4"/>
  <c r="H10" i="4"/>
  <c r="H13" i="4" s="1"/>
  <c r="N51" i="1" l="1"/>
  <c r="H51" i="1" l="1"/>
  <c r="G51" i="1"/>
  <c r="D51" i="1" l="1"/>
  <c r="E51" i="1"/>
  <c r="M51" i="1"/>
  <c r="L51" i="1"/>
  <c r="J51" i="1"/>
  <c r="I51" i="1"/>
  <c r="O51" i="1" l="1"/>
  <c r="Q51" i="1" l="1"/>
  <c r="K51" i="1"/>
  <c r="N54" i="1" l="1"/>
  <c r="K54" i="1"/>
  <c r="F51" i="1" l="1"/>
  <c r="Q56" i="1" l="1"/>
  <c r="N55" i="1"/>
  <c r="P51" i="1" l="1"/>
  <c r="F48" i="1" l="1"/>
  <c r="F45" i="1"/>
</calcChain>
</file>

<file path=xl/sharedStrings.xml><?xml version="1.0" encoding="utf-8"?>
<sst xmlns="http://schemas.openxmlformats.org/spreadsheetml/2006/main" count="293" uniqueCount="218">
  <si>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</si>
  <si>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</si>
  <si>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</si>
  <si>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Учебная нагрузка обучающихся (часах)</t>
  </si>
  <si>
    <t>максимальная</t>
  </si>
  <si>
    <t>самостоятельная работа</t>
  </si>
  <si>
    <t>Обязательная аудиторная нагрузка</t>
  </si>
  <si>
    <t>1 курс</t>
  </si>
  <si>
    <t>2 курс</t>
  </si>
  <si>
    <t>3 курс</t>
  </si>
  <si>
    <t>в том числе</t>
  </si>
  <si>
    <t>1 сем.</t>
  </si>
  <si>
    <t>2 сем.</t>
  </si>
  <si>
    <t>итого за 1 курс</t>
  </si>
  <si>
    <t>итого за 2 курс</t>
  </si>
  <si>
    <t>итого за 3 курс</t>
  </si>
  <si>
    <t>Всего занятий</t>
  </si>
  <si>
    <t>Лекций, уроков</t>
  </si>
  <si>
    <t>лаборат.и практических занятий</t>
  </si>
  <si>
    <t>17нед.</t>
  </si>
  <si>
    <t>22 нед.</t>
  </si>
  <si>
    <t>17 нед.</t>
  </si>
  <si>
    <t>О.00</t>
  </si>
  <si>
    <t>История</t>
  </si>
  <si>
    <t>Химия</t>
  </si>
  <si>
    <t>Биология</t>
  </si>
  <si>
    <t>Физическая культура</t>
  </si>
  <si>
    <t>Основы безопасности жизнедеятельности</t>
  </si>
  <si>
    <t>Физика</t>
  </si>
  <si>
    <t>ОП.00</t>
  </si>
  <si>
    <t>Техническое черчение</t>
  </si>
  <si>
    <t>Электротехника</t>
  </si>
  <si>
    <t>Охрана труда</t>
  </si>
  <si>
    <t>Безопасность жизнедеятельности</t>
  </si>
  <si>
    <t>Основы предпринимательской  деятельности</t>
  </si>
  <si>
    <t>П.00</t>
  </si>
  <si>
    <t>ПМ.00</t>
  </si>
  <si>
    <t>ПМ.01</t>
  </si>
  <si>
    <t>МДК.01.01</t>
  </si>
  <si>
    <t>УП.01</t>
  </si>
  <si>
    <t>Производственная практика</t>
  </si>
  <si>
    <t>ПМ.02</t>
  </si>
  <si>
    <t>МДК.02.01</t>
  </si>
  <si>
    <t>УП.02</t>
  </si>
  <si>
    <t>ПП.02</t>
  </si>
  <si>
    <t>ФК.00</t>
  </si>
  <si>
    <t>ПА. 00</t>
  </si>
  <si>
    <t>Промежуточная аттестация</t>
  </si>
  <si>
    <t>ГИА.00</t>
  </si>
  <si>
    <t xml:space="preserve">Всего </t>
  </si>
  <si>
    <t>дисциплин и МДК</t>
  </si>
  <si>
    <t>учебной практики</t>
  </si>
  <si>
    <t>произв.практики</t>
  </si>
  <si>
    <t>экзаменов</t>
  </si>
  <si>
    <t>дифф.зачетов</t>
  </si>
  <si>
    <t>зачетов</t>
  </si>
  <si>
    <t>Всего:</t>
  </si>
  <si>
    <t>Технология  ремонта, монтажа и технического обслуживания горного электрооборудования</t>
  </si>
  <si>
    <t>Обществознание (вкл.экономику и право)</t>
  </si>
  <si>
    <t>Общеобразовательные учебные дисциплины</t>
  </si>
  <si>
    <t>ОУД.01</t>
  </si>
  <si>
    <t>ОУД.02</t>
  </si>
  <si>
    <t>ОУД.04</t>
  </si>
  <si>
    <t>ОУД.05</t>
  </si>
  <si>
    <t>ОУД.06</t>
  </si>
  <si>
    <t>Общие профильные</t>
  </si>
  <si>
    <t>ОУД.03</t>
  </si>
  <si>
    <t>По выбору из обязательных предметных областей (базовые)</t>
  </si>
  <si>
    <t>География</t>
  </si>
  <si>
    <t>Экология</t>
  </si>
  <si>
    <t>ОУД.09</t>
  </si>
  <si>
    <t>ОУД.10</t>
  </si>
  <si>
    <t>ОУД.15</t>
  </si>
  <si>
    <t>ОУД.16</t>
  </si>
  <si>
    <t>ОУД.17</t>
  </si>
  <si>
    <t>По выбору из обязательных предметных областей (профильные)</t>
  </si>
  <si>
    <t>Информатика</t>
  </si>
  <si>
    <t>ОУД.07</t>
  </si>
  <si>
    <t>ОУД.08</t>
  </si>
  <si>
    <t>Дополнительные</t>
  </si>
  <si>
    <t>ОУД.18</t>
  </si>
  <si>
    <t>ОУД.19</t>
  </si>
  <si>
    <t>ОУД.20</t>
  </si>
  <si>
    <t>ОУД.21</t>
  </si>
  <si>
    <t>ОУД.22</t>
  </si>
  <si>
    <t>ОП.01</t>
  </si>
  <si>
    <t>ОП.02</t>
  </si>
  <si>
    <t>ОП.03</t>
  </si>
  <si>
    <t>Основы технической механики и слесарных работ</t>
  </si>
  <si>
    <t>ОП.04</t>
  </si>
  <si>
    <t>Основы материаловедения</t>
  </si>
  <si>
    <t>Основы автоматизации производства</t>
  </si>
  <si>
    <t>Индивидуальный проект</t>
  </si>
  <si>
    <t>1сем.</t>
  </si>
  <si>
    <t>Профессиональные модули</t>
  </si>
  <si>
    <t>-,-,-,-,дз</t>
  </si>
  <si>
    <t>Государственная итоговая аттестация</t>
  </si>
  <si>
    <t>План учебного процесса "Ремонтник горного оборудования" РГО-16</t>
  </si>
  <si>
    <t>Коммуникативные технологии поиска работы</t>
  </si>
  <si>
    <t>ОП.05</t>
  </si>
  <si>
    <t>ПП.01</t>
  </si>
  <si>
    <t>Общие базовые</t>
  </si>
  <si>
    <t>Русский язык и литература. Русский язык</t>
  </si>
  <si>
    <t>Русский язык и литература. Литература</t>
  </si>
  <si>
    <t>-,-,-,дз</t>
  </si>
  <si>
    <t>-,-,дз</t>
  </si>
  <si>
    <t>-,дз</t>
  </si>
  <si>
    <t>-,дз,-,э</t>
  </si>
  <si>
    <t>-,дз,дз</t>
  </si>
  <si>
    <t>-,-,-,-,э</t>
  </si>
  <si>
    <t>дз</t>
  </si>
  <si>
    <t>0з/5дз/1э</t>
  </si>
  <si>
    <t>дз,-,дз</t>
  </si>
  <si>
    <t>дз,-,-,э</t>
  </si>
  <si>
    <t>Консультации в расчете 4 часа на одного обучающегося в год 
Государственная итоговая  аттестация
Выпускная квалификационная работа</t>
  </si>
  <si>
    <t>Общепрофессиональный учебный цикл</t>
  </si>
  <si>
    <t xml:space="preserve">Профессиональный учебный цикл </t>
  </si>
  <si>
    <t xml:space="preserve">Учебная практика </t>
  </si>
  <si>
    <t>Математика: алгебра и начала математического анализа; геометрия</t>
  </si>
  <si>
    <t>Иностранный язык (английский язык)</t>
  </si>
  <si>
    <t>Ремонт, монтаж и техническое обслуживание горного механического оборудования</t>
  </si>
  <si>
    <t>Ремонт, монтаж и техническое обслуживание горного электрооборудования</t>
  </si>
  <si>
    <t>Технология  ремонта, монтажа и технического обслуживания горного механического оборудования</t>
  </si>
  <si>
    <t>-,з,-,дз</t>
  </si>
  <si>
    <t>-,-,-,-,-,э(к)</t>
  </si>
  <si>
    <t>-,-,-,-,-,э</t>
  </si>
  <si>
    <t>21нед.</t>
  </si>
  <si>
    <t>1з/20дз/3э</t>
  </si>
  <si>
    <t>1дз/2э/2э(к)</t>
  </si>
  <si>
    <t>1з/26дз/6э/2э(к)</t>
  </si>
  <si>
    <t>Дифференцированные зачеты по учебной и производственной  практикам не входят в общее количество зачетов</t>
  </si>
  <si>
    <t>Утверждаю</t>
  </si>
  <si>
    <t>Директор  ГБПОУ  РК</t>
  </si>
  <si>
    <t xml:space="preserve"> «Костомукшский политехнический колледж»</t>
  </si>
  <si>
    <t>________________А. И. Заяц</t>
  </si>
  <si>
    <t>«30» августа 2016 г.</t>
  </si>
  <si>
    <t>УЧЕБНЫЙ ПЛАН</t>
  </si>
  <si>
    <t xml:space="preserve">основной профессиональной образовательной программы </t>
  </si>
  <si>
    <t xml:space="preserve">           Государственного бюджетного профессионального образовательного учреждения </t>
  </si>
  <si>
    <t xml:space="preserve"> Республики Карелия</t>
  </si>
  <si>
    <t xml:space="preserve">          «Костомукшский политехнмческий колледж»</t>
  </si>
  <si>
    <t xml:space="preserve">             Форма обучения -  очная</t>
  </si>
  <si>
    <t>Нормативный срок обучения – 2 года 10 месяцев</t>
  </si>
  <si>
    <t>на базе основного общего образования с получением среднего общего образования</t>
  </si>
  <si>
    <t>Профиль получаемого профессионального образования - технический</t>
  </si>
  <si>
    <t xml:space="preserve">        по профессии 21.01.10 Ремонтник горного оборудования</t>
  </si>
  <si>
    <t xml:space="preserve">  Квалификации: - слесарь пообслуживанию и ремонту оборудования</t>
  </si>
  <si>
    <t xml:space="preserve">                             - электрослесарь пообслуживанию и ремонту оборудования</t>
  </si>
  <si>
    <t>Государственное бюджетное профессиональное образовательное учреждение Республики Карелия</t>
  </si>
  <si>
    <t>"Костомукшский политехнический колледж"</t>
  </si>
  <si>
    <t>КАЛЕНДАРНЫЙ УЧЕБНЫЙ ГРАФИК НА 2016-2019 УЧЕБНЫЙ ГОД</t>
  </si>
  <si>
    <t xml:space="preserve">Образовательная программа среднего профессионального образования  подготовки квалифицированных рабочих, служащих    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</si>
  <si>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</si>
  <si>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</si>
  <si>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</si>
  <si>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</si>
  <si>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</si>
  <si>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</si>
  <si>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</si>
  <si>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</si>
  <si>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</si>
  <si>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</si>
  <si>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</si>
  <si>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</si>
  <si>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</si>
  <si>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**</t>
  </si>
  <si>
    <t>: :</t>
  </si>
  <si>
    <t>III</t>
  </si>
  <si>
    <t xml:space="preserve">    </t>
  </si>
  <si>
    <t>Условные обозначения</t>
  </si>
  <si>
    <t>Теоретическое обучение</t>
  </si>
  <si>
    <t>Государственная итоговая  аттестация</t>
  </si>
  <si>
    <t>Каникулы</t>
  </si>
  <si>
    <t>по профессии 21.01.10 Ремонтник горного оборудования</t>
  </si>
  <si>
    <t>: 8</t>
  </si>
  <si>
    <t>8 :</t>
  </si>
  <si>
    <t>Сводные данные по бюджету времени (в неделях)</t>
  </si>
  <si>
    <t>по профессии</t>
  </si>
  <si>
    <t>Курсы</t>
  </si>
  <si>
    <t>Обучение по дисциплинам и междисциплинарным курсам</t>
  </si>
  <si>
    <t>Учебная практика</t>
  </si>
  <si>
    <t>Всего</t>
  </si>
  <si>
    <t>-</t>
  </si>
  <si>
    <t>21.01.10 Ремонтник горного оборудования</t>
  </si>
  <si>
    <t xml:space="preserve">                       - электрослесарь по обслуживанию и ремонту оборудования</t>
  </si>
  <si>
    <t>Квалификации: - слесарь по обслуживанию и ремонту оборудования;</t>
  </si>
  <si>
    <t xml:space="preserve">ГБПОУ РК «Костомукшский политехнический колледж» </t>
  </si>
  <si>
    <t>Перечень кабинетов, лабораторий, мастерских и др. помещений</t>
  </si>
  <si>
    <t xml:space="preserve"> для подготовки по профессии </t>
  </si>
  <si>
    <t xml:space="preserve">21.01.10 Ремонтник горного оборудования </t>
  </si>
  <si>
    <t>№</t>
  </si>
  <si>
    <t>Наименование</t>
  </si>
  <si>
    <t>Кабинеты:</t>
  </si>
  <si>
    <t>№ 5</t>
  </si>
  <si>
    <t>технического черчения</t>
  </si>
  <si>
    <t>№10</t>
  </si>
  <si>
    <t>электротехники</t>
  </si>
  <si>
    <t>№ 9</t>
  </si>
  <si>
    <t>технической механики</t>
  </si>
  <si>
    <t>№2</t>
  </si>
  <si>
    <t>технического обслуживания механического оборудования</t>
  </si>
  <si>
    <t>технического обслуживания электрооборудования</t>
  </si>
  <si>
    <t>охраны труда</t>
  </si>
  <si>
    <t>№ 6</t>
  </si>
  <si>
    <t>безопасности жизнедеятельности</t>
  </si>
  <si>
    <t>Лаборатории:</t>
  </si>
  <si>
    <t>горного оборудования</t>
  </si>
  <si>
    <t xml:space="preserve">шахтного электрооборудования </t>
  </si>
  <si>
    <t>Мастерские:</t>
  </si>
  <si>
    <t>слесарная;</t>
  </si>
  <si>
    <t>электротехническая</t>
  </si>
  <si>
    <t>Спортивный комплекс:</t>
  </si>
  <si>
    <t>спортивный зал;</t>
  </si>
  <si>
    <t xml:space="preserve">открытый стадион широкого профиля с элементами полосы препятствий; </t>
  </si>
  <si>
    <t>стрелковый тир</t>
  </si>
  <si>
    <t>Залы:</t>
  </si>
  <si>
    <t>библиотека, читальный зал с выходом в сеть «Интернет»;</t>
  </si>
  <si>
    <t>актовый зал.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</si>
</sst>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name val="Arial Cyr"/>
      <charset val="204"/>
    </font>
    <font>
      <b/>
      <sz val="8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5">
    <xf numFmtId="0" fontId="0" fillId="0" borderId="0" xfId="0"/>
    <xf numFmtId="0" fontId="4" fillId="0" borderId="1" xfId="1" applyFont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textRotation="90" wrapText="1"/>
    </xf>
    <xf numFmtId="0" fontId="4" fillId="0" borderId="1" xfId="1" applyFont="1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1" xfId="0" applyFill="1" applyBorder="1"/>
    <xf numFmtId="0" fontId="0" fillId="0" borderId="5" xfId="0" applyBorder="1"/>
    <xf numFmtId="0" fontId="8" fillId="0" borderId="1" xfId="0" applyFont="1" applyBorder="1" applyAlignment="1">
      <alignment vertical="top" wrapText="1"/>
    </xf>
    <xf numFmtId="0" fontId="4" fillId="0" borderId="4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8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0" fillId="0" borderId="1" xfId="0" applyFont="1" applyBorder="1"/>
    <xf numFmtId="0" fontId="3" fillId="0" borderId="6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textRotation="90" wrapText="1"/>
    </xf>
    <xf numFmtId="0" fontId="4" fillId="0" borderId="5" xfId="1" applyFont="1" applyFill="1" applyBorder="1" applyAlignment="1">
      <alignment horizontal="center"/>
    </xf>
    <xf numFmtId="0" fontId="0" fillId="0" borderId="5" xfId="0" applyFill="1" applyBorder="1"/>
    <xf numFmtId="0" fontId="5" fillId="0" borderId="16" xfId="1" applyFont="1" applyFill="1" applyBorder="1" applyAlignment="1">
      <alignment horizontal="center" vertical="center" textRotation="90" wrapText="1"/>
    </xf>
    <xf numFmtId="0" fontId="4" fillId="0" borderId="16" xfId="1" applyFont="1" applyFill="1" applyBorder="1" applyAlignment="1">
      <alignment horizontal="center"/>
    </xf>
    <xf numFmtId="0" fontId="0" fillId="0" borderId="16" xfId="0" applyFill="1" applyBorder="1"/>
    <xf numFmtId="0" fontId="0" fillId="0" borderId="16" xfId="0" applyBorder="1"/>
    <xf numFmtId="0" fontId="5" fillId="0" borderId="15" xfId="1" applyFont="1" applyFill="1" applyBorder="1" applyAlignment="1">
      <alignment horizontal="center" vertical="center" textRotation="90" wrapText="1"/>
    </xf>
    <xf numFmtId="0" fontId="0" fillId="0" borderId="0" xfId="0" applyBorder="1"/>
    <xf numFmtId="49" fontId="0" fillId="0" borderId="5" xfId="0" applyNumberFormat="1" applyBorder="1"/>
    <xf numFmtId="0" fontId="17" fillId="0" borderId="16" xfId="0" applyFont="1" applyBorder="1"/>
    <xf numFmtId="0" fontId="18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/>
    <xf numFmtId="0" fontId="19" fillId="0" borderId="1" xfId="0" applyFont="1" applyBorder="1"/>
    <xf numFmtId="0" fontId="19" fillId="0" borderId="16" xfId="0" applyFont="1" applyBorder="1"/>
    <xf numFmtId="49" fontId="11" fillId="0" borderId="5" xfId="0" applyNumberFormat="1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20" fillId="0" borderId="1" xfId="0" applyFont="1" applyBorder="1"/>
    <xf numFmtId="0" fontId="20" fillId="0" borderId="16" xfId="0" applyFont="1" applyBorder="1"/>
    <xf numFmtId="49" fontId="21" fillId="0" borderId="5" xfId="0" applyNumberFormat="1" applyFont="1" applyBorder="1"/>
    <xf numFmtId="49" fontId="22" fillId="0" borderId="5" xfId="0" applyNumberFormat="1" applyFont="1" applyBorder="1"/>
    <xf numFmtId="0" fontId="10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16" xfId="0" applyFont="1" applyBorder="1"/>
    <xf numFmtId="0" fontId="23" fillId="0" borderId="16" xfId="0" applyFont="1" applyFill="1" applyBorder="1"/>
    <xf numFmtId="0" fontId="23" fillId="0" borderId="1" xfId="0" applyFont="1" applyFill="1" applyBorder="1"/>
    <xf numFmtId="0" fontId="3" fillId="2" borderId="2" xfId="1" applyFont="1" applyFill="1" applyBorder="1" applyAlignment="1">
      <alignment horizontal="center" vertical="center" wrapText="1" shrinkToFi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textRotation="90" wrapText="1"/>
    </xf>
    <xf numFmtId="0" fontId="4" fillId="2" borderId="1" xfId="1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0" fontId="0" fillId="2" borderId="1" xfId="0" applyFont="1" applyFill="1" applyBorder="1"/>
    <xf numFmtId="0" fontId="3" fillId="3" borderId="8" xfId="1" applyFont="1" applyFill="1" applyBorder="1" applyAlignment="1">
      <alignment horizontal="center" vertical="center" textRotation="90" wrapText="1"/>
    </xf>
    <xf numFmtId="0" fontId="3" fillId="3" borderId="11" xfId="1" applyFont="1" applyFill="1" applyBorder="1" applyAlignment="1">
      <alignment horizontal="center" vertical="center" textRotation="90" wrapText="1"/>
    </xf>
    <xf numFmtId="0" fontId="4" fillId="3" borderId="5" xfId="1" applyFont="1" applyFill="1" applyBorder="1" applyAlignment="1">
      <alignment horizontal="center"/>
    </xf>
    <xf numFmtId="0" fontId="1" fillId="3" borderId="5" xfId="0" applyFont="1" applyFill="1" applyBorder="1"/>
    <xf numFmtId="0" fontId="0" fillId="3" borderId="5" xfId="0" applyFill="1" applyBorder="1"/>
    <xf numFmtId="0" fontId="0" fillId="3" borderId="5" xfId="0" applyFont="1" applyFill="1" applyBorder="1"/>
    <xf numFmtId="0" fontId="3" fillId="3" borderId="2" xfId="1" applyFont="1" applyFill="1" applyBorder="1" applyAlignment="1">
      <alignment horizontal="center" vertical="center" wrapText="1" shrinkToFit="1"/>
    </xf>
    <xf numFmtId="0" fontId="5" fillId="3" borderId="1" xfId="1" applyFont="1" applyFill="1" applyBorder="1" applyAlignment="1">
      <alignment horizontal="center" vertical="center" textRotation="90" wrapText="1"/>
    </xf>
    <xf numFmtId="0" fontId="4" fillId="3" borderId="1" xfId="1" applyFont="1" applyFill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/>
    <xf numFmtId="0" fontId="0" fillId="3" borderId="1" xfId="0" applyFont="1" applyFill="1" applyBorder="1"/>
    <xf numFmtId="0" fontId="3" fillId="3" borderId="1" xfId="1" applyFont="1" applyFill="1" applyBorder="1" applyAlignment="1">
      <alignment horizontal="center" vertical="center" wrapText="1" shrinkToFit="1"/>
    </xf>
    <xf numFmtId="0" fontId="6" fillId="3" borderId="3" xfId="1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vertical="center"/>
    </xf>
    <xf numFmtId="0" fontId="0" fillId="0" borderId="5" xfId="0" applyFont="1" applyBorder="1"/>
    <xf numFmtId="0" fontId="20" fillId="3" borderId="1" xfId="0" applyFont="1" applyFill="1" applyBorder="1"/>
    <xf numFmtId="0" fontId="20" fillId="3" borderId="5" xfId="0" applyFont="1" applyFill="1" applyBorder="1"/>
    <xf numFmtId="0" fontId="20" fillId="2" borderId="1" xfId="0" applyFont="1" applyFill="1" applyBorder="1"/>
    <xf numFmtId="49" fontId="25" fillId="0" borderId="5" xfId="0" applyNumberFormat="1" applyFont="1" applyBorder="1"/>
    <xf numFmtId="49" fontId="26" fillId="0" borderId="5" xfId="0" applyNumberFormat="1" applyFont="1" applyBorder="1"/>
    <xf numFmtId="49" fontId="23" fillId="0" borderId="5" xfId="0" applyNumberFormat="1" applyFont="1" applyBorder="1"/>
    <xf numFmtId="0" fontId="27" fillId="0" borderId="0" xfId="0" applyFont="1" applyAlignment="1">
      <alignment horizontal="right"/>
    </xf>
    <xf numFmtId="0" fontId="28" fillId="0" borderId="0" xfId="0" applyFont="1"/>
    <xf numFmtId="0" fontId="3" fillId="0" borderId="0" xfId="0" applyFont="1"/>
    <xf numFmtId="0" fontId="27" fillId="0" borderId="0" xfId="0" applyFont="1" applyAlignment="1">
      <alignment horizontal="center"/>
    </xf>
    <xf numFmtId="0" fontId="2" fillId="0" borderId="0" xfId="0" applyFont="1"/>
    <xf numFmtId="0" fontId="27" fillId="0" borderId="0" xfId="0" applyFont="1" applyAlignment="1">
      <alignment horizontal="left" vertical="center"/>
    </xf>
    <xf numFmtId="0" fontId="29" fillId="0" borderId="0" xfId="0" applyFont="1" applyAlignment="1"/>
    <xf numFmtId="0" fontId="30" fillId="0" borderId="0" xfId="0" applyFont="1"/>
    <xf numFmtId="0" fontId="31" fillId="0" borderId="0" xfId="0" applyFont="1"/>
    <xf numFmtId="0" fontId="32" fillId="0" borderId="0" xfId="0" applyFont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1" xfId="0" applyNumberFormat="1" applyFont="1" applyBorder="1" applyAlignment="1">
      <alignment horizontal="center"/>
    </xf>
    <xf numFmtId="0" fontId="31" fillId="0" borderId="1" xfId="0" applyNumberFormat="1" applyFont="1" applyBorder="1" applyAlignment="1">
      <alignment horizontal="center" vertical="center"/>
    </xf>
    <xf numFmtId="0" fontId="31" fillId="0" borderId="1" xfId="0" applyFont="1" applyBorder="1"/>
    <xf numFmtId="0" fontId="32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0" fillId="0" borderId="1" xfId="0" applyFont="1" applyBorder="1"/>
    <xf numFmtId="0" fontId="32" fillId="0" borderId="1" xfId="0" applyFont="1" applyBorder="1"/>
    <xf numFmtId="0" fontId="35" fillId="0" borderId="1" xfId="0" applyFont="1" applyBorder="1"/>
    <xf numFmtId="49" fontId="32" fillId="0" borderId="1" xfId="0" applyNumberFormat="1" applyFont="1" applyBorder="1" applyAlignment="1">
      <alignment horizontal="center"/>
    </xf>
    <xf numFmtId="0" fontId="30" fillId="0" borderId="0" xfId="0" applyFont="1" applyBorder="1"/>
    <xf numFmtId="0" fontId="40" fillId="0" borderId="1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15" xfId="0" applyFont="1" applyBorder="1" applyAlignment="1">
      <alignment vertical="center"/>
    </xf>
    <xf numFmtId="0" fontId="43" fillId="0" borderId="1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22" fillId="0" borderId="0" xfId="0" applyFont="1"/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vertical="center" wrapText="1"/>
    </xf>
    <xf numFmtId="0" fontId="46" fillId="0" borderId="1" xfId="0" applyFont="1" applyBorder="1" applyAlignment="1">
      <alignment vertical="center" wrapText="1"/>
    </xf>
    <xf numFmtId="0" fontId="27" fillId="0" borderId="0" xfId="0" applyFont="1" applyAlignment="1">
      <alignment horizontal="center" vertical="justify" wrapText="1"/>
    </xf>
    <xf numFmtId="0" fontId="27" fillId="0" borderId="0" xfId="0" applyFont="1" applyAlignment="1">
      <alignment horizontal="right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4" xfId="0" applyFont="1" applyBorder="1" applyAlignment="1">
      <alignment horizontal="center" vertical="center" textRotation="90" wrapText="1"/>
    </xf>
    <xf numFmtId="0" fontId="35" fillId="0" borderId="7" xfId="0" applyFont="1" applyBorder="1" applyAlignment="1">
      <alignment horizontal="center" vertical="center" textRotation="90"/>
    </xf>
    <xf numFmtId="0" fontId="35" fillId="0" borderId="3" xfId="0" applyFont="1" applyBorder="1" applyAlignment="1">
      <alignment horizontal="center" vertical="center" textRotation="90"/>
    </xf>
    <xf numFmtId="0" fontId="32" fillId="0" borderId="2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0" fillId="0" borderId="1" xfId="0" applyBorder="1" applyAlignment="1"/>
    <xf numFmtId="0" fontId="3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9" fillId="0" borderId="4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7" xfId="1" applyFont="1" applyFill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2" fillId="0" borderId="6" xfId="1" applyFill="1" applyBorder="1" applyAlignment="1">
      <alignment horizontal="center" vertical="center" wrapText="1"/>
    </xf>
    <xf numFmtId="0" fontId="2" fillId="0" borderId="5" xfId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3" fillId="0" borderId="1" xfId="1" applyFont="1" applyBorder="1" applyAlignment="1">
      <alignment vertical="center" textRotation="90"/>
    </xf>
    <xf numFmtId="0" fontId="13" fillId="0" borderId="9" xfId="0" applyFont="1" applyBorder="1" applyAlignment="1">
      <alignment vertical="center" wrapText="1"/>
    </xf>
    <xf numFmtId="0" fontId="0" fillId="0" borderId="14" xfId="0" applyBorder="1" applyAlignment="1"/>
    <xf numFmtId="0" fontId="0" fillId="0" borderId="8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5" xfId="0" applyBorder="1" applyAlignment="1"/>
    <xf numFmtId="0" fontId="0" fillId="0" borderId="11" xfId="0" applyBorder="1" applyAlignment="1"/>
    <xf numFmtId="0" fontId="15" fillId="0" borderId="2" xfId="0" applyFont="1" applyBorder="1" applyAlignment="1"/>
    <xf numFmtId="0" fontId="15" fillId="0" borderId="5" xfId="0" applyFont="1" applyBorder="1" applyAlignment="1"/>
    <xf numFmtId="0" fontId="9" fillId="3" borderId="4" xfId="0" applyFont="1" applyFill="1" applyBorder="1" applyAlignment="1">
      <alignment horizontal="center" vertical="center" textRotation="90"/>
    </xf>
    <xf numFmtId="0" fontId="9" fillId="3" borderId="7" xfId="0" applyFont="1" applyFill="1" applyBorder="1" applyAlignment="1">
      <alignment horizontal="center" vertical="center" textRotation="90"/>
    </xf>
    <xf numFmtId="0" fontId="9" fillId="3" borderId="3" xfId="0" applyFont="1" applyFill="1" applyBorder="1" applyAlignment="1">
      <alignment horizontal="center" vertical="center" textRotation="90"/>
    </xf>
    <xf numFmtId="0" fontId="13" fillId="0" borderId="2" xfId="0" applyFont="1" applyBorder="1" applyAlignment="1"/>
    <xf numFmtId="0" fontId="13" fillId="0" borderId="5" xfId="0" applyFont="1" applyBorder="1" applyAlignment="1"/>
    <xf numFmtId="0" fontId="8" fillId="0" borderId="2" xfId="0" applyFont="1" applyBorder="1" applyAlignment="1"/>
    <xf numFmtId="0" fontId="8" fillId="0" borderId="5" xfId="0" applyFont="1" applyBorder="1" applyAlignment="1"/>
    <xf numFmtId="0" fontId="3" fillId="0" borderId="18" xfId="1" applyFont="1" applyFill="1" applyBorder="1" applyAlignment="1">
      <alignment horizontal="center" vertical="center" textRotation="90" wrapText="1"/>
    </xf>
    <xf numFmtId="0" fontId="3" fillId="0" borderId="19" xfId="1" applyFont="1" applyFill="1" applyBorder="1" applyAlignment="1">
      <alignment horizontal="center" vertical="center" textRotation="90" wrapText="1"/>
    </xf>
    <xf numFmtId="0" fontId="3" fillId="0" borderId="20" xfId="1" applyFont="1" applyFill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4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textRotation="90" wrapText="1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sqref="A1:C24"/>
    </sheetView>
  </sheetViews>
  <sheetFormatPr defaultRowHeight="15" x14ac:dyDescent="0.25"/>
  <cols>
    <col min="2" max="2" width="20.5703125" customWidth="1"/>
    <col min="3" max="3" width="78.140625" customWidth="1"/>
  </cols>
  <sheetData>
    <row r="1" spans="1:3" ht="15.75" x14ac:dyDescent="0.25">
      <c r="A1" s="123" t="s">
        <v>131</v>
      </c>
      <c r="B1" s="123"/>
      <c r="C1" s="123"/>
    </row>
    <row r="2" spans="1:3" ht="15.75" x14ac:dyDescent="0.25">
      <c r="A2" s="123" t="s">
        <v>132</v>
      </c>
      <c r="B2" s="123"/>
      <c r="C2" s="123"/>
    </row>
    <row r="3" spans="1:3" ht="15.75" x14ac:dyDescent="0.25">
      <c r="A3" s="123" t="s">
        <v>133</v>
      </c>
      <c r="B3" s="123"/>
      <c r="C3" s="123"/>
    </row>
    <row r="4" spans="1:3" ht="15.75" x14ac:dyDescent="0.25">
      <c r="A4" s="123" t="s">
        <v>134</v>
      </c>
      <c r="B4" s="123"/>
      <c r="C4" s="123"/>
    </row>
    <row r="5" spans="1:3" ht="15.75" x14ac:dyDescent="0.25">
      <c r="A5" s="86"/>
      <c r="B5" s="87"/>
      <c r="C5" s="88"/>
    </row>
    <row r="6" spans="1:3" ht="15.75" x14ac:dyDescent="0.25">
      <c r="A6" s="123" t="s">
        <v>135</v>
      </c>
      <c r="B6" s="123"/>
      <c r="C6" s="123"/>
    </row>
    <row r="7" spans="1:3" ht="15.75" x14ac:dyDescent="0.25">
      <c r="A7" s="124" t="s">
        <v>136</v>
      </c>
      <c r="B7" s="124"/>
      <c r="C7" s="124"/>
    </row>
    <row r="8" spans="1:3" ht="15.75" x14ac:dyDescent="0.25">
      <c r="A8" s="125" t="s">
        <v>137</v>
      </c>
      <c r="B8" s="125"/>
      <c r="C8" s="125"/>
    </row>
    <row r="9" spans="1:3" ht="15.75" x14ac:dyDescent="0.25">
      <c r="A9" s="125" t="s">
        <v>138</v>
      </c>
      <c r="B9" s="125"/>
      <c r="C9" s="125"/>
    </row>
    <row r="10" spans="1:3" ht="15.75" x14ac:dyDescent="0.25">
      <c r="A10" s="125" t="s">
        <v>139</v>
      </c>
      <c r="B10" s="126"/>
      <c r="C10" s="126"/>
    </row>
    <row r="11" spans="1:3" ht="15.75" x14ac:dyDescent="0.25">
      <c r="A11" s="125" t="s">
        <v>140</v>
      </c>
      <c r="B11" s="125"/>
      <c r="C11" s="125"/>
    </row>
    <row r="12" spans="1:3" ht="15.75" x14ac:dyDescent="0.25">
      <c r="A12" s="125" t="s">
        <v>145</v>
      </c>
      <c r="B12" s="125"/>
      <c r="C12" s="125"/>
    </row>
    <row r="13" spans="1:3" ht="15.75" x14ac:dyDescent="0.25">
      <c r="A13" s="122"/>
      <c r="B13" s="122"/>
      <c r="C13" s="122"/>
    </row>
    <row r="14" spans="1:3" ht="15.75" x14ac:dyDescent="0.25">
      <c r="A14" s="125"/>
      <c r="B14" s="125"/>
      <c r="C14" s="125"/>
    </row>
    <row r="15" spans="1:3" ht="15.75" x14ac:dyDescent="0.25">
      <c r="A15" s="89"/>
      <c r="B15" s="90"/>
      <c r="C15" s="87" t="s">
        <v>146</v>
      </c>
    </row>
    <row r="16" spans="1:3" ht="15.75" x14ac:dyDescent="0.25">
      <c r="A16" s="91"/>
      <c r="B16" s="90"/>
      <c r="C16" s="87" t="s">
        <v>147</v>
      </c>
    </row>
    <row r="17" spans="1:3" ht="15.75" x14ac:dyDescent="0.25">
      <c r="A17" s="86"/>
      <c r="B17" s="90"/>
      <c r="C17" s="87"/>
    </row>
    <row r="18" spans="1:3" ht="15.75" x14ac:dyDescent="0.25">
      <c r="A18" s="123" t="s">
        <v>141</v>
      </c>
      <c r="B18" s="127"/>
      <c r="C18" s="127"/>
    </row>
    <row r="19" spans="1:3" ht="15.75" x14ac:dyDescent="0.25">
      <c r="A19" s="123" t="s">
        <v>142</v>
      </c>
      <c r="B19" s="123"/>
      <c r="C19" s="123"/>
    </row>
    <row r="20" spans="1:3" ht="15.75" x14ac:dyDescent="0.25">
      <c r="A20" s="123" t="s">
        <v>143</v>
      </c>
      <c r="B20" s="123"/>
      <c r="C20" s="123"/>
    </row>
    <row r="21" spans="1:3" ht="15.75" x14ac:dyDescent="0.25">
      <c r="A21" s="123" t="s">
        <v>144</v>
      </c>
      <c r="B21" s="123"/>
      <c r="C21" s="123"/>
    </row>
    <row r="22" spans="1:3" ht="15.75" x14ac:dyDescent="0.25">
      <c r="A22" s="92"/>
      <c r="B22" s="90"/>
      <c r="C22" s="90"/>
    </row>
  </sheetData>
  <mergeCells count="17">
    <mergeCell ref="A14:C14"/>
    <mergeCell ref="A18:C18"/>
    <mergeCell ref="A19:C19"/>
    <mergeCell ref="A20:C20"/>
    <mergeCell ref="A21:C21"/>
    <mergeCell ref="A13:C13"/>
    <mergeCell ref="A1:C1"/>
    <mergeCell ref="A2:C2"/>
    <mergeCell ref="A3:C3"/>
    <mergeCell ref="A4:C4"/>
    <mergeCell ref="A6:C6"/>
    <mergeCell ref="A7:C7"/>
    <mergeCell ref="A8:C8"/>
    <mergeCell ref="A9:C9"/>
    <mergeCell ref="A10:C10"/>
    <mergeCell ref="A11:C11"/>
    <mergeCell ref="A12:C1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0"/>
  <sheetViews>
    <sheetView topLeftCell="A4" workbookViewId="0">
      <selection activeCell="BD17" sqref="BD17"/>
    </sheetView>
  </sheetViews>
  <sheetFormatPr defaultRowHeight="15" x14ac:dyDescent="0.25"/>
  <cols>
    <col min="1" max="53" width="2.5703125" customWidth="1"/>
  </cols>
  <sheetData>
    <row r="1" spans="1:53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</row>
    <row r="2" spans="1:53" x14ac:dyDescent="0.25">
      <c r="A2" s="94"/>
      <c r="B2" s="94"/>
      <c r="C2" s="94"/>
      <c r="D2" s="94"/>
      <c r="E2" s="94"/>
      <c r="F2" s="94"/>
      <c r="G2" s="94"/>
      <c r="H2" s="129" t="s">
        <v>148</v>
      </c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94"/>
      <c r="AU2" s="94"/>
    </row>
    <row r="3" spans="1:53" x14ac:dyDescent="0.25">
      <c r="A3" s="94"/>
      <c r="B3" s="94"/>
      <c r="C3" s="94"/>
      <c r="D3" s="94"/>
      <c r="E3" s="94"/>
      <c r="F3" s="94"/>
      <c r="G3" s="94"/>
      <c r="H3" s="94"/>
      <c r="I3" s="94"/>
      <c r="J3" s="129" t="s">
        <v>149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94"/>
      <c r="AS3" s="94"/>
      <c r="AT3" s="94"/>
      <c r="AU3" s="94"/>
    </row>
    <row r="4" spans="1:53" x14ac:dyDescent="0.25">
      <c r="A4" s="94"/>
      <c r="B4" s="94"/>
      <c r="C4" s="94"/>
      <c r="D4" s="94"/>
      <c r="E4" s="94"/>
      <c r="F4" s="94"/>
      <c r="G4" s="94"/>
      <c r="H4" s="94"/>
      <c r="I4" s="94"/>
      <c r="J4" s="129" t="s">
        <v>150</v>
      </c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94"/>
      <c r="AS4" s="94"/>
      <c r="AT4" s="94"/>
      <c r="AU4" s="94"/>
    </row>
    <row r="5" spans="1:53" x14ac:dyDescent="0.25">
      <c r="A5" s="94"/>
      <c r="B5" s="94"/>
      <c r="C5" s="94"/>
      <c r="D5" s="94"/>
      <c r="E5" s="94"/>
      <c r="F5" s="94"/>
      <c r="G5" s="94"/>
      <c r="H5" s="94"/>
      <c r="I5" s="94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4"/>
      <c r="AS5" s="94"/>
      <c r="AT5" s="94"/>
      <c r="AU5" s="94"/>
    </row>
    <row r="6" spans="1:53" x14ac:dyDescent="0.25">
      <c r="A6" s="94"/>
      <c r="B6" s="94"/>
      <c r="C6" s="94"/>
      <c r="D6" s="94"/>
      <c r="E6" s="129" t="s">
        <v>151</v>
      </c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</row>
    <row r="7" spans="1:53" x14ac:dyDescent="0.25">
      <c r="A7" s="94"/>
      <c r="B7" s="94"/>
      <c r="C7" s="94"/>
      <c r="D7" s="94"/>
      <c r="E7" s="94"/>
      <c r="F7" s="94"/>
      <c r="G7" s="129" t="s">
        <v>173</v>
      </c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</row>
    <row r="8" spans="1:53" x14ac:dyDescent="0.2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94"/>
      <c r="AM8" s="94"/>
      <c r="AN8" s="94"/>
      <c r="AO8" s="94"/>
      <c r="AP8" s="94"/>
      <c r="AQ8" s="94"/>
      <c r="AR8" s="94"/>
      <c r="AS8" s="94"/>
      <c r="AT8" s="94"/>
      <c r="AU8" s="94"/>
    </row>
    <row r="9" spans="1:53" x14ac:dyDescent="0.25">
      <c r="A9" s="130" t="s">
        <v>152</v>
      </c>
      <c r="B9" s="133" t="s">
        <v>153</v>
      </c>
      <c r="C9" s="134"/>
      <c r="D9" s="134"/>
      <c r="E9" s="135"/>
      <c r="F9" s="133" t="s">
        <v>154</v>
      </c>
      <c r="G9" s="136"/>
      <c r="H9" s="136"/>
      <c r="I9" s="136"/>
      <c r="J9" s="137"/>
      <c r="K9" s="133" t="s">
        <v>155</v>
      </c>
      <c r="L9" s="134"/>
      <c r="M9" s="134"/>
      <c r="N9" s="135"/>
      <c r="O9" s="133" t="s">
        <v>156</v>
      </c>
      <c r="P9" s="134"/>
      <c r="Q9" s="134"/>
      <c r="R9" s="134"/>
      <c r="S9" s="137"/>
      <c r="T9" s="133" t="s">
        <v>157</v>
      </c>
      <c r="U9" s="134"/>
      <c r="V9" s="134"/>
      <c r="W9" s="137"/>
      <c r="X9" s="133" t="s">
        <v>158</v>
      </c>
      <c r="Y9" s="134"/>
      <c r="Z9" s="134"/>
      <c r="AA9" s="137"/>
      <c r="AB9" s="133" t="s">
        <v>159</v>
      </c>
      <c r="AC9" s="134"/>
      <c r="AD9" s="134"/>
      <c r="AE9" s="135"/>
      <c r="AF9" s="145" t="s">
        <v>160</v>
      </c>
      <c r="AG9" s="146"/>
      <c r="AH9" s="146"/>
      <c r="AI9" s="146"/>
      <c r="AJ9" s="147"/>
      <c r="AK9" s="133" t="s">
        <v>161</v>
      </c>
      <c r="AL9" s="134"/>
      <c r="AM9" s="134"/>
      <c r="AN9" s="135"/>
      <c r="AO9" s="133" t="s">
        <v>162</v>
      </c>
      <c r="AP9" s="134"/>
      <c r="AQ9" s="134"/>
      <c r="AR9" s="135"/>
      <c r="AS9" s="148" t="s">
        <v>163</v>
      </c>
      <c r="AT9" s="149"/>
      <c r="AU9" s="149"/>
      <c r="AV9" s="149"/>
      <c r="AW9" s="149"/>
      <c r="AX9" s="138" t="s">
        <v>164</v>
      </c>
      <c r="AY9" s="139"/>
      <c r="AZ9" s="139"/>
      <c r="BA9" s="140"/>
    </row>
    <row r="10" spans="1:53" x14ac:dyDescent="0.25">
      <c r="A10" s="131"/>
      <c r="B10" s="96">
        <v>1</v>
      </c>
      <c r="C10" s="96">
        <v>5</v>
      </c>
      <c r="D10" s="96">
        <v>12</v>
      </c>
      <c r="E10" s="96">
        <v>19</v>
      </c>
      <c r="F10" s="96">
        <v>28</v>
      </c>
      <c r="G10" s="96">
        <v>3</v>
      </c>
      <c r="H10" s="96">
        <v>10</v>
      </c>
      <c r="I10" s="96">
        <v>17</v>
      </c>
      <c r="J10" s="96">
        <v>24</v>
      </c>
      <c r="K10" s="96">
        <v>31</v>
      </c>
      <c r="L10" s="96">
        <v>7</v>
      </c>
      <c r="M10" s="96">
        <v>14</v>
      </c>
      <c r="N10" s="96">
        <v>21</v>
      </c>
      <c r="O10" s="96">
        <v>28</v>
      </c>
      <c r="P10" s="96">
        <v>5</v>
      </c>
      <c r="Q10" s="96">
        <v>12</v>
      </c>
      <c r="R10" s="96">
        <v>19</v>
      </c>
      <c r="S10" s="96">
        <v>26</v>
      </c>
      <c r="T10" s="96">
        <v>2</v>
      </c>
      <c r="U10" s="96">
        <v>9</v>
      </c>
      <c r="V10" s="96">
        <v>16</v>
      </c>
      <c r="W10" s="96">
        <v>23</v>
      </c>
      <c r="X10" s="96">
        <v>30</v>
      </c>
      <c r="Y10" s="96">
        <v>6</v>
      </c>
      <c r="Z10" s="96">
        <v>13</v>
      </c>
      <c r="AA10" s="97">
        <v>20</v>
      </c>
      <c r="AB10" s="96">
        <v>27</v>
      </c>
      <c r="AC10" s="96">
        <v>6</v>
      </c>
      <c r="AD10" s="96">
        <v>13</v>
      </c>
      <c r="AE10" s="96">
        <v>20</v>
      </c>
      <c r="AF10" s="96">
        <v>27</v>
      </c>
      <c r="AG10" s="96">
        <v>3</v>
      </c>
      <c r="AH10" s="96">
        <v>10</v>
      </c>
      <c r="AI10" s="96">
        <v>17</v>
      </c>
      <c r="AJ10" s="96">
        <v>24</v>
      </c>
      <c r="AK10" s="96">
        <v>1</v>
      </c>
      <c r="AL10" s="96">
        <v>8</v>
      </c>
      <c r="AM10" s="96">
        <v>15</v>
      </c>
      <c r="AN10" s="96">
        <v>22</v>
      </c>
      <c r="AO10" s="96">
        <v>29</v>
      </c>
      <c r="AP10" s="96">
        <v>5</v>
      </c>
      <c r="AQ10" s="96">
        <v>12</v>
      </c>
      <c r="AR10" s="96">
        <v>19</v>
      </c>
      <c r="AS10" s="96">
        <v>26</v>
      </c>
      <c r="AT10" s="96">
        <v>3</v>
      </c>
      <c r="AU10" s="96">
        <v>10</v>
      </c>
      <c r="AV10" s="96">
        <v>17</v>
      </c>
      <c r="AW10" s="96">
        <v>24</v>
      </c>
      <c r="AX10" s="96">
        <v>31</v>
      </c>
      <c r="AY10" s="96">
        <v>7</v>
      </c>
      <c r="AZ10" s="96">
        <v>14</v>
      </c>
      <c r="BA10" s="96">
        <v>21</v>
      </c>
    </row>
    <row r="11" spans="1:53" x14ac:dyDescent="0.25">
      <c r="A11" s="131"/>
      <c r="B11" s="96">
        <v>4</v>
      </c>
      <c r="C11" s="96">
        <v>11</v>
      </c>
      <c r="D11" s="96">
        <v>18</v>
      </c>
      <c r="E11" s="96">
        <v>25</v>
      </c>
      <c r="F11" s="96">
        <v>2</v>
      </c>
      <c r="G11" s="96">
        <v>9</v>
      </c>
      <c r="H11" s="96">
        <v>16</v>
      </c>
      <c r="I11" s="96">
        <v>23</v>
      </c>
      <c r="J11" s="96">
        <v>30</v>
      </c>
      <c r="K11" s="96">
        <v>6</v>
      </c>
      <c r="L11" s="96">
        <v>13</v>
      </c>
      <c r="M11" s="96">
        <v>20</v>
      </c>
      <c r="N11" s="96">
        <v>27</v>
      </c>
      <c r="O11" s="96">
        <v>4</v>
      </c>
      <c r="P11" s="96">
        <v>11</v>
      </c>
      <c r="Q11" s="96">
        <v>18</v>
      </c>
      <c r="R11" s="96">
        <v>25</v>
      </c>
      <c r="S11" s="96">
        <v>1</v>
      </c>
      <c r="T11" s="96">
        <v>8</v>
      </c>
      <c r="U11" s="96">
        <v>15</v>
      </c>
      <c r="V11" s="96">
        <v>22</v>
      </c>
      <c r="W11" s="96">
        <v>29</v>
      </c>
      <c r="X11" s="96">
        <v>5</v>
      </c>
      <c r="Y11" s="96">
        <v>12</v>
      </c>
      <c r="Z11" s="96">
        <v>19</v>
      </c>
      <c r="AA11" s="98">
        <v>26</v>
      </c>
      <c r="AB11" s="96">
        <v>5</v>
      </c>
      <c r="AC11" s="96">
        <v>12</v>
      </c>
      <c r="AD11" s="96">
        <v>19</v>
      </c>
      <c r="AE11" s="96">
        <v>26</v>
      </c>
      <c r="AF11" s="96">
        <v>2</v>
      </c>
      <c r="AG11" s="96">
        <v>9</v>
      </c>
      <c r="AH11" s="96">
        <v>16</v>
      </c>
      <c r="AI11" s="96">
        <v>23</v>
      </c>
      <c r="AJ11" s="96">
        <v>30</v>
      </c>
      <c r="AK11" s="96">
        <v>7</v>
      </c>
      <c r="AL11" s="96">
        <v>14</v>
      </c>
      <c r="AM11" s="96">
        <v>21</v>
      </c>
      <c r="AN11" s="96">
        <v>28</v>
      </c>
      <c r="AO11" s="96">
        <v>4</v>
      </c>
      <c r="AP11" s="96">
        <v>11</v>
      </c>
      <c r="AQ11" s="96">
        <v>18</v>
      </c>
      <c r="AR11" s="96">
        <v>25</v>
      </c>
      <c r="AS11" s="96">
        <v>2</v>
      </c>
      <c r="AT11" s="96">
        <v>9</v>
      </c>
      <c r="AU11" s="96">
        <v>16</v>
      </c>
      <c r="AV11" s="96">
        <v>23</v>
      </c>
      <c r="AW11" s="96">
        <v>30</v>
      </c>
      <c r="AX11" s="96">
        <v>6</v>
      </c>
      <c r="AY11" s="96">
        <v>13</v>
      </c>
      <c r="AZ11" s="96">
        <v>20</v>
      </c>
      <c r="BA11" s="96">
        <v>27</v>
      </c>
    </row>
    <row r="12" spans="1:53" x14ac:dyDescent="0.25">
      <c r="A12" s="132"/>
      <c r="B12" s="99">
        <v>1</v>
      </c>
      <c r="C12" s="99">
        <v>2</v>
      </c>
      <c r="D12" s="99">
        <v>3</v>
      </c>
      <c r="E12" s="99">
        <v>4</v>
      </c>
      <c r="F12" s="99">
        <v>5</v>
      </c>
      <c r="G12" s="99">
        <v>6</v>
      </c>
      <c r="H12" s="99">
        <v>7</v>
      </c>
      <c r="I12" s="99">
        <v>8</v>
      </c>
      <c r="J12" s="99">
        <v>9</v>
      </c>
      <c r="K12" s="99">
        <v>10</v>
      </c>
      <c r="L12" s="99">
        <v>11</v>
      </c>
      <c r="M12" s="99">
        <v>12</v>
      </c>
      <c r="N12" s="99">
        <v>13</v>
      </c>
      <c r="O12" s="99">
        <v>14</v>
      </c>
      <c r="P12" s="99">
        <v>15</v>
      </c>
      <c r="Q12" s="99">
        <v>16</v>
      </c>
      <c r="R12" s="99">
        <v>17</v>
      </c>
      <c r="S12" s="99">
        <v>18</v>
      </c>
      <c r="T12" s="99">
        <v>19</v>
      </c>
      <c r="U12" s="99">
        <v>20</v>
      </c>
      <c r="V12" s="99">
        <v>21</v>
      </c>
      <c r="W12" s="99">
        <v>22</v>
      </c>
      <c r="X12" s="99">
        <v>23</v>
      </c>
      <c r="Y12" s="99">
        <v>24</v>
      </c>
      <c r="Z12" s="99">
        <v>25</v>
      </c>
      <c r="AA12" s="99">
        <v>26</v>
      </c>
      <c r="AB12" s="99">
        <v>27</v>
      </c>
      <c r="AC12" s="99">
        <v>28</v>
      </c>
      <c r="AD12" s="99">
        <v>29</v>
      </c>
      <c r="AE12" s="99">
        <v>30</v>
      </c>
      <c r="AF12" s="99">
        <v>31</v>
      </c>
      <c r="AG12" s="99">
        <v>32</v>
      </c>
      <c r="AH12" s="99">
        <v>33</v>
      </c>
      <c r="AI12" s="99">
        <v>34</v>
      </c>
      <c r="AJ12" s="99">
        <v>35</v>
      </c>
      <c r="AK12" s="99">
        <v>36</v>
      </c>
      <c r="AL12" s="99">
        <v>37</v>
      </c>
      <c r="AM12" s="99">
        <v>38</v>
      </c>
      <c r="AN12" s="99">
        <v>39</v>
      </c>
      <c r="AO12" s="99">
        <v>40</v>
      </c>
      <c r="AP12" s="99">
        <v>41</v>
      </c>
      <c r="AQ12" s="99">
        <v>42</v>
      </c>
      <c r="AR12" s="99">
        <v>43</v>
      </c>
      <c r="AS12" s="99">
        <v>44</v>
      </c>
      <c r="AT12" s="99">
        <v>45</v>
      </c>
      <c r="AU12" s="99">
        <v>46</v>
      </c>
      <c r="AV12" s="99">
        <v>47</v>
      </c>
      <c r="AW12" s="99">
        <v>48</v>
      </c>
      <c r="AX12" s="99">
        <v>49</v>
      </c>
      <c r="AY12" s="99">
        <v>50</v>
      </c>
      <c r="AZ12" s="99">
        <v>51</v>
      </c>
      <c r="BA12" s="99">
        <v>52</v>
      </c>
    </row>
    <row r="13" spans="1:53" x14ac:dyDescent="0.25">
      <c r="A13" s="100">
        <v>1</v>
      </c>
      <c r="B13" s="100"/>
      <c r="C13" s="100"/>
      <c r="D13" s="100"/>
      <c r="E13" s="100"/>
      <c r="F13" s="100"/>
      <c r="G13" s="100"/>
      <c r="H13" s="100"/>
      <c r="I13" s="100"/>
      <c r="J13" s="100">
        <v>0</v>
      </c>
      <c r="K13" s="100"/>
      <c r="L13" s="100"/>
      <c r="M13" s="100"/>
      <c r="N13" s="100">
        <v>0</v>
      </c>
      <c r="O13" s="100"/>
      <c r="P13" s="100"/>
      <c r="Q13" s="100"/>
      <c r="R13" s="100">
        <v>0</v>
      </c>
      <c r="S13" s="100" t="s">
        <v>165</v>
      </c>
      <c r="T13" s="100" t="s">
        <v>165</v>
      </c>
      <c r="U13" s="100"/>
      <c r="V13" s="100"/>
      <c r="W13" s="100"/>
      <c r="X13" s="100"/>
      <c r="Y13" s="100"/>
      <c r="Z13" s="100"/>
      <c r="AA13" s="100">
        <v>0</v>
      </c>
      <c r="AB13" s="100"/>
      <c r="AC13" s="100"/>
      <c r="AD13" s="100"/>
      <c r="AE13" s="100">
        <v>0</v>
      </c>
      <c r="AF13" s="100"/>
      <c r="AG13" s="100"/>
      <c r="AH13" s="100"/>
      <c r="AI13" s="100"/>
      <c r="AJ13" s="100">
        <v>0</v>
      </c>
      <c r="AK13" s="100"/>
      <c r="AL13" s="100"/>
      <c r="AM13" s="100"/>
      <c r="AN13" s="100"/>
      <c r="AO13" s="100"/>
      <c r="AP13" s="93"/>
      <c r="AQ13" s="100" t="s">
        <v>166</v>
      </c>
      <c r="AR13" s="100" t="s">
        <v>166</v>
      </c>
      <c r="AS13" s="100" t="s">
        <v>165</v>
      </c>
      <c r="AT13" s="100" t="s">
        <v>165</v>
      </c>
      <c r="AU13" s="100" t="s">
        <v>165</v>
      </c>
      <c r="AV13" s="100" t="s">
        <v>165</v>
      </c>
      <c r="AW13" s="100" t="s">
        <v>165</v>
      </c>
      <c r="AX13" s="100" t="s">
        <v>165</v>
      </c>
      <c r="AY13" s="100" t="s">
        <v>165</v>
      </c>
      <c r="AZ13" s="100" t="s">
        <v>165</v>
      </c>
      <c r="BA13" s="100" t="s">
        <v>165</v>
      </c>
    </row>
    <row r="14" spans="1:53" x14ac:dyDescent="0.25">
      <c r="A14" s="101">
        <v>2</v>
      </c>
      <c r="B14" s="99"/>
      <c r="C14" s="99"/>
      <c r="D14" s="99"/>
      <c r="E14" s="99"/>
      <c r="F14" s="100">
        <v>0</v>
      </c>
      <c r="G14" s="99"/>
      <c r="H14" s="99"/>
      <c r="I14" s="99"/>
      <c r="J14" s="100">
        <v>0</v>
      </c>
      <c r="K14" s="102"/>
      <c r="L14" s="100"/>
      <c r="M14" s="102"/>
      <c r="N14" s="100">
        <v>0</v>
      </c>
      <c r="O14" s="100"/>
      <c r="P14" s="100"/>
      <c r="Q14" s="100"/>
      <c r="R14" s="100" t="s">
        <v>166</v>
      </c>
      <c r="S14" s="100" t="s">
        <v>165</v>
      </c>
      <c r="T14" s="100" t="s">
        <v>165</v>
      </c>
      <c r="U14" s="99"/>
      <c r="V14" s="99"/>
      <c r="W14" s="103">
        <v>0</v>
      </c>
      <c r="X14" s="99"/>
      <c r="Y14" s="99"/>
      <c r="Z14" s="99"/>
      <c r="AA14" s="100">
        <v>0</v>
      </c>
      <c r="AB14" s="99"/>
      <c r="AC14" s="100"/>
      <c r="AD14" s="100"/>
      <c r="AE14" s="100">
        <v>0</v>
      </c>
      <c r="AF14" s="100"/>
      <c r="AG14" s="100"/>
      <c r="AH14" s="100"/>
      <c r="AI14" s="100"/>
      <c r="AJ14" s="100"/>
      <c r="AK14" s="100"/>
      <c r="AL14" s="100"/>
      <c r="AM14" s="93"/>
      <c r="AN14" s="100"/>
      <c r="AO14" s="100" t="s">
        <v>166</v>
      </c>
      <c r="AP14" s="100">
        <v>0</v>
      </c>
      <c r="AQ14" s="107">
        <v>0</v>
      </c>
      <c r="AR14" s="107">
        <v>0</v>
      </c>
      <c r="AS14" s="100" t="s">
        <v>165</v>
      </c>
      <c r="AT14" s="100" t="s">
        <v>165</v>
      </c>
      <c r="AU14" s="100" t="s">
        <v>165</v>
      </c>
      <c r="AV14" s="100" t="s">
        <v>165</v>
      </c>
      <c r="AW14" s="100" t="s">
        <v>165</v>
      </c>
      <c r="AX14" s="100" t="s">
        <v>165</v>
      </c>
      <c r="AY14" s="100" t="s">
        <v>165</v>
      </c>
      <c r="AZ14" s="100" t="s">
        <v>165</v>
      </c>
      <c r="BA14" s="100" t="s">
        <v>165</v>
      </c>
    </row>
    <row r="15" spans="1:53" x14ac:dyDescent="0.25">
      <c r="A15" s="101">
        <v>3</v>
      </c>
      <c r="B15" s="99"/>
      <c r="C15" s="99"/>
      <c r="D15" s="99"/>
      <c r="E15" s="99"/>
      <c r="F15" s="100"/>
      <c r="G15" s="100"/>
      <c r="H15" s="100"/>
      <c r="I15" s="100"/>
      <c r="J15" s="101"/>
      <c r="K15" s="101"/>
      <c r="L15" s="100"/>
      <c r="M15" s="100"/>
      <c r="N15" s="100"/>
      <c r="O15" s="100"/>
      <c r="P15" s="100" t="s">
        <v>174</v>
      </c>
      <c r="Q15" s="100">
        <v>8</v>
      </c>
      <c r="R15" s="101">
        <v>8</v>
      </c>
      <c r="S15" s="100" t="s">
        <v>165</v>
      </c>
      <c r="T15" s="100" t="s">
        <v>165</v>
      </c>
      <c r="U15" s="104">
        <v>8</v>
      </c>
      <c r="V15" s="100">
        <v>8</v>
      </c>
      <c r="W15" s="100">
        <v>8</v>
      </c>
      <c r="X15" s="100">
        <v>8</v>
      </c>
      <c r="Y15" s="100">
        <v>8</v>
      </c>
      <c r="Z15" s="100">
        <v>8</v>
      </c>
      <c r="AA15" s="100">
        <v>8</v>
      </c>
      <c r="AB15" s="100">
        <v>8</v>
      </c>
      <c r="AC15" s="100">
        <v>8</v>
      </c>
      <c r="AD15" s="100">
        <v>8</v>
      </c>
      <c r="AE15" s="100">
        <v>8</v>
      </c>
      <c r="AF15" s="100">
        <v>8</v>
      </c>
      <c r="AG15" s="100">
        <v>8</v>
      </c>
      <c r="AH15" s="100">
        <v>8</v>
      </c>
      <c r="AI15" s="100">
        <v>8</v>
      </c>
      <c r="AJ15" s="100">
        <v>8</v>
      </c>
      <c r="AK15" s="100">
        <v>8</v>
      </c>
      <c r="AL15" s="100">
        <v>8</v>
      </c>
      <c r="AM15" s="100">
        <v>8</v>
      </c>
      <c r="AN15" s="100">
        <v>8</v>
      </c>
      <c r="AO15" s="100">
        <v>8</v>
      </c>
      <c r="AP15" s="105" t="s">
        <v>175</v>
      </c>
      <c r="AQ15" s="103" t="s">
        <v>167</v>
      </c>
      <c r="AR15" s="103" t="s">
        <v>167</v>
      </c>
      <c r="AS15" s="100"/>
      <c r="AT15" s="100"/>
      <c r="AU15" s="100"/>
      <c r="AV15" s="100"/>
      <c r="AW15" s="100"/>
      <c r="AX15" s="100"/>
      <c r="AY15" s="100"/>
      <c r="AZ15" s="100"/>
      <c r="BA15" s="100"/>
    </row>
    <row r="16" spans="1:53" x14ac:dyDescent="0.25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 t="s">
        <v>168</v>
      </c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</row>
    <row r="17" spans="1:51" ht="24.75" customHeight="1" x14ac:dyDescent="0.25">
      <c r="A17" s="94"/>
      <c r="B17" s="94"/>
      <c r="C17" s="94"/>
      <c r="D17" s="94"/>
      <c r="E17" s="94"/>
      <c r="F17" s="141" t="s">
        <v>169</v>
      </c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94"/>
      <c r="AU17" s="94"/>
    </row>
    <row r="18" spans="1:51" ht="36.75" customHeight="1" x14ac:dyDescent="0.25">
      <c r="A18" s="94"/>
      <c r="B18" s="94"/>
      <c r="C18" s="94"/>
      <c r="D18" s="142" t="s">
        <v>170</v>
      </c>
      <c r="E18" s="142"/>
      <c r="F18" s="142"/>
      <c r="G18" s="142"/>
      <c r="H18" s="142"/>
      <c r="I18" s="142"/>
      <c r="J18" s="142" t="s">
        <v>47</v>
      </c>
      <c r="K18" s="142"/>
      <c r="L18" s="142"/>
      <c r="M18" s="142"/>
      <c r="N18" s="142"/>
      <c r="O18" s="142"/>
      <c r="P18" s="142" t="s">
        <v>117</v>
      </c>
      <c r="Q18" s="142"/>
      <c r="R18" s="142"/>
      <c r="S18" s="142"/>
      <c r="T18" s="142"/>
      <c r="U18" s="142"/>
      <c r="V18" s="142" t="s">
        <v>40</v>
      </c>
      <c r="W18" s="142"/>
      <c r="X18" s="142"/>
      <c r="Y18" s="142"/>
      <c r="Z18" s="142"/>
      <c r="AA18" s="142"/>
      <c r="AB18" s="142" t="s">
        <v>171</v>
      </c>
      <c r="AC18" s="142"/>
      <c r="AD18" s="142"/>
      <c r="AE18" s="142"/>
      <c r="AF18" s="142"/>
      <c r="AG18" s="142"/>
      <c r="AH18" s="142" t="s">
        <v>172</v>
      </c>
      <c r="AI18" s="142"/>
      <c r="AJ18" s="142"/>
      <c r="AK18" s="142"/>
      <c r="AL18" s="142"/>
      <c r="AM18" s="142"/>
      <c r="AN18" s="93"/>
      <c r="AO18" s="93"/>
      <c r="AP18" s="93"/>
      <c r="AQ18" s="93"/>
      <c r="AR18" s="93"/>
      <c r="AS18" s="93"/>
      <c r="AT18" s="143"/>
      <c r="AU18" s="144"/>
      <c r="AV18" s="144"/>
      <c r="AW18" s="144"/>
      <c r="AX18" s="144"/>
      <c r="AY18" s="37"/>
    </row>
    <row r="19" spans="1:51" ht="20.25" customHeight="1" x14ac:dyDescent="0.25">
      <c r="A19" s="94"/>
      <c r="B19" s="94"/>
      <c r="C19" s="94"/>
      <c r="D19" s="148"/>
      <c r="E19" s="148"/>
      <c r="F19" s="148"/>
      <c r="G19" s="148"/>
      <c r="H19" s="148"/>
      <c r="I19" s="148"/>
      <c r="J19" s="148" t="s">
        <v>166</v>
      </c>
      <c r="K19" s="148"/>
      <c r="L19" s="148"/>
      <c r="M19" s="148"/>
      <c r="N19" s="148"/>
      <c r="O19" s="148"/>
      <c r="P19" s="148">
        <v>0</v>
      </c>
      <c r="Q19" s="148"/>
      <c r="R19" s="148"/>
      <c r="S19" s="148"/>
      <c r="T19" s="148"/>
      <c r="U19" s="148"/>
      <c r="V19" s="148">
        <v>8</v>
      </c>
      <c r="W19" s="148"/>
      <c r="X19" s="148"/>
      <c r="Y19" s="148"/>
      <c r="Z19" s="148"/>
      <c r="AA19" s="148"/>
      <c r="AB19" s="148" t="s">
        <v>167</v>
      </c>
      <c r="AC19" s="148"/>
      <c r="AD19" s="148"/>
      <c r="AE19" s="148"/>
      <c r="AF19" s="148"/>
      <c r="AG19" s="148"/>
      <c r="AH19" s="148" t="s">
        <v>165</v>
      </c>
      <c r="AI19" s="148"/>
      <c r="AJ19" s="148"/>
      <c r="AK19" s="148"/>
      <c r="AL19" s="148"/>
      <c r="AM19" s="148"/>
      <c r="AN19" s="93"/>
      <c r="AO19" s="93"/>
      <c r="AP19" s="93"/>
      <c r="AQ19" s="93"/>
      <c r="AR19" s="93"/>
      <c r="AS19" s="93"/>
      <c r="AT19" s="150"/>
      <c r="AU19" s="151"/>
      <c r="AV19" s="151"/>
      <c r="AW19" s="151"/>
      <c r="AX19" s="151"/>
      <c r="AY19" s="37"/>
    </row>
    <row r="20" spans="1:51" x14ac:dyDescent="0.2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106"/>
      <c r="AU20" s="106"/>
      <c r="AV20" s="37"/>
      <c r="AW20" s="37"/>
      <c r="AX20" s="37"/>
    </row>
  </sheetData>
  <mergeCells count="34">
    <mergeCell ref="AT19:AX19"/>
    <mergeCell ref="D19:I19"/>
    <mergeCell ref="J19:O19"/>
    <mergeCell ref="P19:U19"/>
    <mergeCell ref="V19:AA19"/>
    <mergeCell ref="AB19:AG19"/>
    <mergeCell ref="AH19:AM19"/>
    <mergeCell ref="AX9:BA9"/>
    <mergeCell ref="F17:AS17"/>
    <mergeCell ref="D18:I18"/>
    <mergeCell ref="J18:O18"/>
    <mergeCell ref="P18:U18"/>
    <mergeCell ref="V18:AA18"/>
    <mergeCell ref="AB18:AG18"/>
    <mergeCell ref="AH18:AM18"/>
    <mergeCell ref="AT18:AX18"/>
    <mergeCell ref="X9:AA9"/>
    <mergeCell ref="AB9:AE9"/>
    <mergeCell ref="AF9:AJ9"/>
    <mergeCell ref="AK9:AN9"/>
    <mergeCell ref="AO9:AR9"/>
    <mergeCell ref="AS9:AW9"/>
    <mergeCell ref="T9:W9"/>
    <mergeCell ref="A9:A12"/>
    <mergeCell ref="B9:E9"/>
    <mergeCell ref="F9:J9"/>
    <mergeCell ref="K9:N9"/>
    <mergeCell ref="O9:S9"/>
    <mergeCell ref="Q8:AK8"/>
    <mergeCell ref="H2:AS2"/>
    <mergeCell ref="J3:AQ3"/>
    <mergeCell ref="J4:AQ4"/>
    <mergeCell ref="E6:AX6"/>
    <mergeCell ref="G7:AU7"/>
  </mergeCell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E14" sqref="E14"/>
    </sheetView>
  </sheetViews>
  <sheetFormatPr defaultRowHeight="15" x14ac:dyDescent="0.25"/>
  <cols>
    <col min="2" max="2" width="23.28515625" customWidth="1"/>
    <col min="3" max="3" width="13.85546875" customWidth="1"/>
    <col min="4" max="4" width="20.7109375" customWidth="1"/>
    <col min="5" max="5" width="17.7109375" customWidth="1"/>
    <col min="6" max="6" width="18.42578125" customWidth="1"/>
    <col min="7" max="7" width="12.42578125" customWidth="1"/>
  </cols>
  <sheetData>
    <row r="1" spans="1:8" ht="18.75" x14ac:dyDescent="0.25">
      <c r="A1" s="157" t="s">
        <v>176</v>
      </c>
      <c r="B1" s="157"/>
      <c r="C1" s="157"/>
      <c r="D1" s="157"/>
      <c r="E1" s="157"/>
      <c r="F1" s="157"/>
      <c r="G1" s="157"/>
      <c r="H1" s="157"/>
    </row>
    <row r="2" spans="1:8" ht="18.75" x14ac:dyDescent="0.25">
      <c r="A2" s="158" t="s">
        <v>177</v>
      </c>
      <c r="B2" s="157"/>
      <c r="C2" s="157"/>
      <c r="D2" s="157"/>
      <c r="E2" s="157"/>
      <c r="F2" s="157"/>
      <c r="G2" s="157"/>
      <c r="H2" s="157"/>
    </row>
    <row r="3" spans="1:8" ht="18.75" x14ac:dyDescent="0.25">
      <c r="A3" s="156" t="s">
        <v>183</v>
      </c>
      <c r="B3" s="156"/>
      <c r="C3" s="156"/>
      <c r="D3" s="156"/>
      <c r="E3" s="156"/>
      <c r="F3" s="156"/>
      <c r="G3" s="156"/>
      <c r="H3" s="156"/>
    </row>
    <row r="4" spans="1:8" ht="18.75" x14ac:dyDescent="0.25">
      <c r="A4" s="108"/>
      <c r="B4" s="109"/>
      <c r="C4" s="155" t="s">
        <v>185</v>
      </c>
      <c r="D4" s="155"/>
      <c r="E4" s="155"/>
      <c r="F4" s="155"/>
      <c r="G4" s="155"/>
      <c r="H4" s="155"/>
    </row>
    <row r="5" spans="1:8" ht="18.75" x14ac:dyDescent="0.25">
      <c r="A5" s="108"/>
      <c r="B5" s="108"/>
      <c r="C5" s="156" t="s">
        <v>184</v>
      </c>
      <c r="D5" s="156"/>
      <c r="E5" s="156"/>
      <c r="F5" s="156"/>
      <c r="G5" s="156"/>
      <c r="H5" s="156"/>
    </row>
    <row r="6" spans="1:8" ht="18.75" x14ac:dyDescent="0.25">
      <c r="A6" s="110"/>
      <c r="B6" s="110"/>
      <c r="C6" s="110"/>
      <c r="D6" s="110"/>
      <c r="E6" s="110"/>
      <c r="F6" s="110"/>
      <c r="G6" s="110"/>
      <c r="H6" s="110"/>
    </row>
    <row r="7" spans="1:8" x14ac:dyDescent="0.25">
      <c r="A7" s="159" t="s">
        <v>178</v>
      </c>
      <c r="B7" s="159" t="s">
        <v>179</v>
      </c>
      <c r="C7" s="159" t="s">
        <v>180</v>
      </c>
      <c r="D7" s="152" t="s">
        <v>40</v>
      </c>
      <c r="E7" s="152" t="s">
        <v>47</v>
      </c>
      <c r="F7" s="152" t="s">
        <v>96</v>
      </c>
      <c r="G7" s="152" t="s">
        <v>172</v>
      </c>
      <c r="H7" s="152" t="s">
        <v>181</v>
      </c>
    </row>
    <row r="8" spans="1:8" x14ac:dyDescent="0.25">
      <c r="A8" s="159"/>
      <c r="B8" s="159"/>
      <c r="C8" s="159"/>
      <c r="D8" s="160"/>
      <c r="E8" s="153"/>
      <c r="F8" s="153"/>
      <c r="G8" s="153"/>
      <c r="H8" s="153"/>
    </row>
    <row r="9" spans="1:8" ht="35.25" customHeight="1" x14ac:dyDescent="0.25">
      <c r="A9" s="152"/>
      <c r="B9" s="152"/>
      <c r="C9" s="152"/>
      <c r="D9" s="160"/>
      <c r="E9" s="153"/>
      <c r="F9" s="153"/>
      <c r="G9" s="153"/>
      <c r="H9" s="154"/>
    </row>
    <row r="10" spans="1:8" ht="15.75" x14ac:dyDescent="0.25">
      <c r="A10" s="111" t="s">
        <v>7</v>
      </c>
      <c r="B10" s="111">
        <v>33</v>
      </c>
      <c r="C10" s="111">
        <v>6</v>
      </c>
      <c r="D10" s="111">
        <v>0</v>
      </c>
      <c r="E10" s="111">
        <v>2</v>
      </c>
      <c r="F10" s="111" t="s">
        <v>182</v>
      </c>
      <c r="G10" s="111">
        <v>11</v>
      </c>
      <c r="H10" s="112">
        <f>SUM(B10:G10)</f>
        <v>52</v>
      </c>
    </row>
    <row r="11" spans="1:8" ht="15.75" x14ac:dyDescent="0.25">
      <c r="A11" s="111" t="s">
        <v>8</v>
      </c>
      <c r="B11" s="111">
        <v>30</v>
      </c>
      <c r="C11" s="111">
        <v>9</v>
      </c>
      <c r="D11" s="111">
        <v>0</v>
      </c>
      <c r="E11" s="111">
        <v>2</v>
      </c>
      <c r="F11" s="111" t="s">
        <v>182</v>
      </c>
      <c r="G11" s="111">
        <v>11</v>
      </c>
      <c r="H11" s="112">
        <f>SUM(B11:G11)</f>
        <v>52</v>
      </c>
    </row>
    <row r="12" spans="1:8" ht="15.75" x14ac:dyDescent="0.25">
      <c r="A12" s="111" t="s">
        <v>9</v>
      </c>
      <c r="B12" s="111">
        <v>14</v>
      </c>
      <c r="C12" s="111">
        <v>0</v>
      </c>
      <c r="D12" s="111">
        <v>24</v>
      </c>
      <c r="E12" s="111">
        <v>1</v>
      </c>
      <c r="F12" s="111">
        <v>2</v>
      </c>
      <c r="G12" s="111">
        <v>2</v>
      </c>
      <c r="H12" s="112">
        <f>SUM(B12:G12)</f>
        <v>43</v>
      </c>
    </row>
    <row r="13" spans="1:8" ht="15.75" x14ac:dyDescent="0.25">
      <c r="A13" s="113" t="s">
        <v>181</v>
      </c>
      <c r="B13" s="114">
        <f>SUM(B10:B12)</f>
        <v>77</v>
      </c>
      <c r="C13" s="114">
        <f>SUM(C10:C12)</f>
        <v>15</v>
      </c>
      <c r="D13" s="114">
        <f>SUM(D11:D12)</f>
        <v>24</v>
      </c>
      <c r="E13" s="114">
        <f>SUM(E10:E12)</f>
        <v>5</v>
      </c>
      <c r="F13" s="114">
        <f>SUM(F12)</f>
        <v>2</v>
      </c>
      <c r="G13" s="114">
        <f>SUM(G10:G12)</f>
        <v>24</v>
      </c>
      <c r="H13" s="115">
        <f>SUM(H10:H12)</f>
        <v>147</v>
      </c>
    </row>
    <row r="18" spans="8:8" x14ac:dyDescent="0.25">
      <c r="H18" s="116">
        <v>2016</v>
      </c>
    </row>
  </sheetData>
  <mergeCells count="13">
    <mergeCell ref="H7:H9"/>
    <mergeCell ref="C4:H4"/>
    <mergeCell ref="C5:H5"/>
    <mergeCell ref="A1:H1"/>
    <mergeCell ref="A2:H2"/>
    <mergeCell ref="A3:H3"/>
    <mergeCell ref="A7:A9"/>
    <mergeCell ref="B7:B9"/>
    <mergeCell ref="C7:C9"/>
    <mergeCell ref="D7:D9"/>
    <mergeCell ref="E7:E9"/>
    <mergeCell ref="F7:F9"/>
    <mergeCell ref="G7:G9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2"/>
  <sheetViews>
    <sheetView topLeftCell="A25" workbookViewId="0">
      <selection activeCell="T40" sqref="T40"/>
    </sheetView>
  </sheetViews>
  <sheetFormatPr defaultRowHeight="15" x14ac:dyDescent="0.25"/>
  <cols>
    <col min="1" max="1" width="9.140625" style="18"/>
    <col min="2" max="2" width="34.42578125" style="19" customWidth="1"/>
    <col min="3" max="3" width="10.140625" customWidth="1"/>
    <col min="4" max="5" width="5.7109375" customWidth="1"/>
    <col min="6" max="6" width="6.42578125" style="5" customWidth="1"/>
    <col min="7" max="7" width="5.7109375" customWidth="1"/>
    <col min="8" max="8" width="6.28515625" customWidth="1"/>
    <col min="9" max="10" width="5.7109375" customWidth="1"/>
    <col min="11" max="11" width="5.7109375" style="5" customWidth="1"/>
    <col min="12" max="13" width="5.7109375" customWidth="1"/>
    <col min="14" max="14" width="7.28515625" style="5" customWidth="1"/>
    <col min="15" max="15" width="5.7109375" customWidth="1"/>
    <col min="16" max="16" width="5.7109375" style="5" customWidth="1"/>
    <col min="17" max="17" width="7.85546875" customWidth="1"/>
  </cols>
  <sheetData>
    <row r="2" spans="1:22" s="42" customFormat="1" ht="33" customHeight="1" x14ac:dyDescent="0.3">
      <c r="A2" s="40"/>
      <c r="B2" s="161" t="s">
        <v>97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41"/>
    </row>
    <row r="4" spans="1:22" ht="36.75" customHeight="1" x14ac:dyDescent="0.25">
      <c r="A4" s="176" t="s">
        <v>0</v>
      </c>
      <c r="B4" s="198" t="s">
        <v>1</v>
      </c>
      <c r="C4" s="201" t="s">
        <v>2</v>
      </c>
      <c r="D4" s="165" t="s">
        <v>3</v>
      </c>
      <c r="E4" s="166"/>
      <c r="F4" s="166"/>
      <c r="G4" s="166"/>
      <c r="H4" s="166"/>
      <c r="I4" s="149"/>
      <c r="J4" s="149"/>
      <c r="K4" s="149"/>
      <c r="L4" s="149"/>
      <c r="M4" s="149"/>
      <c r="N4" s="149"/>
      <c r="O4" s="149"/>
      <c r="P4" s="149"/>
      <c r="Q4" s="149"/>
    </row>
    <row r="5" spans="1:22" ht="25.5" customHeight="1" x14ac:dyDescent="0.25">
      <c r="A5" s="176"/>
      <c r="B5" s="199"/>
      <c r="C5" s="201"/>
      <c r="D5" s="197" t="s">
        <v>4</v>
      </c>
      <c r="E5" s="194" t="s">
        <v>5</v>
      </c>
      <c r="F5" s="167" t="s">
        <v>6</v>
      </c>
      <c r="G5" s="167"/>
      <c r="H5" s="168"/>
      <c r="I5" s="167" t="s">
        <v>7</v>
      </c>
      <c r="J5" s="167"/>
      <c r="K5" s="169"/>
      <c r="L5" s="170" t="s">
        <v>8</v>
      </c>
      <c r="M5" s="171"/>
      <c r="N5" s="172"/>
      <c r="O5" s="173" t="s">
        <v>9</v>
      </c>
      <c r="P5" s="173"/>
      <c r="Q5" s="149"/>
    </row>
    <row r="6" spans="1:22" ht="38.25" x14ac:dyDescent="0.25">
      <c r="A6" s="176"/>
      <c r="B6" s="199"/>
      <c r="C6" s="201"/>
      <c r="D6" s="197"/>
      <c r="E6" s="195"/>
      <c r="F6" s="64"/>
      <c r="G6" s="163" t="s">
        <v>10</v>
      </c>
      <c r="H6" s="164"/>
      <c r="I6" s="23" t="s">
        <v>11</v>
      </c>
      <c r="J6" s="2" t="s">
        <v>12</v>
      </c>
      <c r="K6" s="70" t="s">
        <v>13</v>
      </c>
      <c r="L6" s="2" t="s">
        <v>11</v>
      </c>
      <c r="M6" s="2" t="s">
        <v>12</v>
      </c>
      <c r="N6" s="70" t="s">
        <v>14</v>
      </c>
      <c r="O6" s="57" t="s">
        <v>93</v>
      </c>
      <c r="P6" s="58" t="s">
        <v>12</v>
      </c>
      <c r="Q6" s="76" t="s">
        <v>15</v>
      </c>
      <c r="T6" s="37"/>
      <c r="U6" s="37"/>
      <c r="V6" s="37"/>
    </row>
    <row r="7" spans="1:22" ht="82.5" customHeight="1" x14ac:dyDescent="0.25">
      <c r="A7" s="176"/>
      <c r="B7" s="200"/>
      <c r="C7" s="201"/>
      <c r="D7" s="197"/>
      <c r="E7" s="196"/>
      <c r="F7" s="65" t="s">
        <v>16</v>
      </c>
      <c r="G7" s="36" t="s">
        <v>17</v>
      </c>
      <c r="H7" s="32" t="s">
        <v>18</v>
      </c>
      <c r="I7" s="29" t="s">
        <v>19</v>
      </c>
      <c r="J7" s="3" t="s">
        <v>20</v>
      </c>
      <c r="K7" s="71"/>
      <c r="L7" s="3" t="s">
        <v>21</v>
      </c>
      <c r="M7" s="3" t="s">
        <v>20</v>
      </c>
      <c r="N7" s="71"/>
      <c r="O7" s="59" t="s">
        <v>21</v>
      </c>
      <c r="P7" s="59" t="s">
        <v>126</v>
      </c>
      <c r="Q7" s="77"/>
      <c r="U7" s="37"/>
    </row>
    <row r="8" spans="1:22" x14ac:dyDescent="0.25">
      <c r="A8" s="10">
        <v>1</v>
      </c>
      <c r="B8" s="11">
        <v>2</v>
      </c>
      <c r="C8" s="1">
        <v>3</v>
      </c>
      <c r="D8" s="4">
        <v>4</v>
      </c>
      <c r="E8" s="33">
        <v>5</v>
      </c>
      <c r="F8" s="66">
        <v>6</v>
      </c>
      <c r="G8" s="4">
        <v>7</v>
      </c>
      <c r="H8" s="33">
        <v>8</v>
      </c>
      <c r="I8" s="30">
        <v>9</v>
      </c>
      <c r="J8" s="4">
        <v>10</v>
      </c>
      <c r="K8" s="72">
        <v>11</v>
      </c>
      <c r="L8" s="4">
        <v>12</v>
      </c>
      <c r="M8" s="4">
        <v>13</v>
      </c>
      <c r="N8" s="72">
        <v>14</v>
      </c>
      <c r="O8" s="60">
        <v>15</v>
      </c>
      <c r="P8" s="60">
        <v>16</v>
      </c>
      <c r="Q8" s="72">
        <v>17</v>
      </c>
      <c r="T8" s="5"/>
    </row>
    <row r="9" spans="1:22" ht="25.5" x14ac:dyDescent="0.25">
      <c r="A9" s="12" t="s">
        <v>22</v>
      </c>
      <c r="B9" s="12" t="s">
        <v>59</v>
      </c>
      <c r="C9" s="8"/>
      <c r="D9" s="56">
        <v>3078</v>
      </c>
      <c r="E9" s="55">
        <v>1026</v>
      </c>
      <c r="F9" s="67">
        <v>2052</v>
      </c>
      <c r="G9" s="7"/>
      <c r="H9" s="34"/>
      <c r="I9" s="31"/>
      <c r="J9" s="7"/>
      <c r="K9" s="73">
        <v>1046</v>
      </c>
      <c r="L9" s="7"/>
      <c r="M9" s="7"/>
      <c r="N9" s="73">
        <v>898</v>
      </c>
      <c r="O9" s="61"/>
      <c r="P9" s="62"/>
      <c r="Q9" s="73">
        <v>108</v>
      </c>
    </row>
    <row r="10" spans="1:22" x14ac:dyDescent="0.25">
      <c r="A10" s="12"/>
      <c r="B10" s="13" t="s">
        <v>101</v>
      </c>
      <c r="C10" s="50" t="s">
        <v>127</v>
      </c>
      <c r="D10" s="6"/>
      <c r="E10" s="39"/>
      <c r="F10" s="67"/>
      <c r="G10" s="6"/>
      <c r="H10" s="35"/>
      <c r="I10" s="8"/>
      <c r="J10" s="6"/>
      <c r="K10" s="73"/>
      <c r="L10" s="6"/>
      <c r="M10" s="6"/>
      <c r="N10" s="73"/>
      <c r="O10" s="61"/>
      <c r="P10" s="62"/>
      <c r="Q10" s="74"/>
    </row>
    <row r="11" spans="1:22" ht="25.5" x14ac:dyDescent="0.25">
      <c r="A11" s="14" t="s">
        <v>60</v>
      </c>
      <c r="B11" s="14" t="s">
        <v>102</v>
      </c>
      <c r="C11" s="45" t="s">
        <v>113</v>
      </c>
      <c r="D11" s="22">
        <v>171</v>
      </c>
      <c r="E11" s="54">
        <v>57</v>
      </c>
      <c r="F11" s="69">
        <v>114</v>
      </c>
      <c r="G11" s="22">
        <v>70</v>
      </c>
      <c r="H11" s="54">
        <v>44</v>
      </c>
      <c r="I11" s="79">
        <v>20</v>
      </c>
      <c r="J11" s="22">
        <v>18</v>
      </c>
      <c r="K11" s="75">
        <v>38</v>
      </c>
      <c r="L11" s="48">
        <v>40</v>
      </c>
      <c r="M11" s="48">
        <v>36</v>
      </c>
      <c r="N11" s="80">
        <v>76</v>
      </c>
      <c r="O11" s="61"/>
      <c r="P11" s="62"/>
      <c r="Q11" s="74"/>
    </row>
    <row r="12" spans="1:22" x14ac:dyDescent="0.25">
      <c r="A12" s="14" t="s">
        <v>60</v>
      </c>
      <c r="B12" s="14" t="s">
        <v>103</v>
      </c>
      <c r="C12" s="45" t="s">
        <v>104</v>
      </c>
      <c r="D12" s="22">
        <v>261</v>
      </c>
      <c r="E12" s="54">
        <v>87</v>
      </c>
      <c r="F12" s="69">
        <v>174</v>
      </c>
      <c r="G12" s="22">
        <v>126</v>
      </c>
      <c r="H12" s="54">
        <v>48</v>
      </c>
      <c r="I12" s="79">
        <v>40</v>
      </c>
      <c r="J12" s="22">
        <v>56</v>
      </c>
      <c r="K12" s="75">
        <v>96</v>
      </c>
      <c r="L12" s="48">
        <v>24</v>
      </c>
      <c r="M12" s="48">
        <v>54</v>
      </c>
      <c r="N12" s="80">
        <v>78</v>
      </c>
      <c r="O12" s="62"/>
      <c r="P12" s="62"/>
      <c r="Q12" s="74"/>
    </row>
    <row r="13" spans="1:22" x14ac:dyDescent="0.25">
      <c r="A13" s="14" t="s">
        <v>61</v>
      </c>
      <c r="B13" s="14" t="s">
        <v>119</v>
      </c>
      <c r="C13" s="45" t="s">
        <v>112</v>
      </c>
      <c r="D13" s="6">
        <v>261</v>
      </c>
      <c r="E13" s="35">
        <v>87</v>
      </c>
      <c r="F13" s="68">
        <v>174</v>
      </c>
      <c r="G13" s="6">
        <v>103</v>
      </c>
      <c r="H13" s="35">
        <v>71</v>
      </c>
      <c r="I13" s="8">
        <v>34</v>
      </c>
      <c r="J13" s="6">
        <v>50</v>
      </c>
      <c r="K13" s="74">
        <v>84</v>
      </c>
      <c r="L13" s="6">
        <v>90</v>
      </c>
      <c r="M13" s="6">
        <v>0</v>
      </c>
      <c r="N13" s="74">
        <v>90</v>
      </c>
      <c r="O13" s="62"/>
      <c r="P13" s="62"/>
      <c r="Q13" s="74"/>
    </row>
    <row r="14" spans="1:22" x14ac:dyDescent="0.25">
      <c r="A14" s="14" t="s">
        <v>62</v>
      </c>
      <c r="B14" s="14" t="s">
        <v>23</v>
      </c>
      <c r="C14" s="45" t="s">
        <v>104</v>
      </c>
      <c r="D14" s="6">
        <v>202</v>
      </c>
      <c r="E14" s="35">
        <v>67</v>
      </c>
      <c r="F14" s="68">
        <v>135</v>
      </c>
      <c r="G14" s="6">
        <v>105</v>
      </c>
      <c r="H14" s="35">
        <v>30</v>
      </c>
      <c r="I14" s="8">
        <v>32</v>
      </c>
      <c r="J14" s="6">
        <v>32</v>
      </c>
      <c r="K14" s="74">
        <v>64</v>
      </c>
      <c r="L14" s="6">
        <v>34</v>
      </c>
      <c r="M14" s="6">
        <v>37</v>
      </c>
      <c r="N14" s="74">
        <v>71</v>
      </c>
      <c r="O14" s="62"/>
      <c r="P14" s="62"/>
      <c r="Q14" s="74"/>
    </row>
    <row r="15" spans="1:22" x14ac:dyDescent="0.25">
      <c r="A15" s="14" t="s">
        <v>63</v>
      </c>
      <c r="B15" s="14" t="s">
        <v>26</v>
      </c>
      <c r="C15" s="45" t="s">
        <v>123</v>
      </c>
      <c r="D15" s="6">
        <v>257</v>
      </c>
      <c r="E15" s="35">
        <v>86</v>
      </c>
      <c r="F15" s="68">
        <v>171</v>
      </c>
      <c r="G15" s="6">
        <v>7</v>
      </c>
      <c r="H15" s="35">
        <v>164</v>
      </c>
      <c r="I15" s="8">
        <v>48</v>
      </c>
      <c r="J15" s="6">
        <v>60</v>
      </c>
      <c r="K15" s="74">
        <v>108</v>
      </c>
      <c r="L15" s="6">
        <v>34</v>
      </c>
      <c r="M15" s="6">
        <v>29</v>
      </c>
      <c r="N15" s="74">
        <v>63</v>
      </c>
      <c r="O15" s="62"/>
      <c r="P15" s="62"/>
      <c r="Q15" s="74"/>
    </row>
    <row r="16" spans="1:22" ht="24" customHeight="1" x14ac:dyDescent="0.25">
      <c r="A16" s="14" t="s">
        <v>64</v>
      </c>
      <c r="B16" s="14" t="s">
        <v>27</v>
      </c>
      <c r="C16" s="45" t="s">
        <v>105</v>
      </c>
      <c r="D16" s="6">
        <v>108</v>
      </c>
      <c r="E16" s="35">
        <v>36</v>
      </c>
      <c r="F16" s="68">
        <v>72</v>
      </c>
      <c r="G16" s="6">
        <v>56</v>
      </c>
      <c r="H16" s="35">
        <v>16</v>
      </c>
      <c r="I16" s="8"/>
      <c r="J16" s="6">
        <v>50</v>
      </c>
      <c r="K16" s="74">
        <v>50</v>
      </c>
      <c r="L16" s="6">
        <v>22</v>
      </c>
      <c r="M16" s="6"/>
      <c r="N16" s="74">
        <v>22</v>
      </c>
      <c r="O16" s="62"/>
      <c r="P16" s="62"/>
      <c r="Q16" s="74"/>
    </row>
    <row r="17" spans="1:17" x14ac:dyDescent="0.25">
      <c r="A17" s="14"/>
      <c r="B17" s="52" t="s">
        <v>65</v>
      </c>
      <c r="C17" s="45"/>
      <c r="D17" s="6"/>
      <c r="E17" s="35"/>
      <c r="F17" s="67"/>
      <c r="G17" s="6"/>
      <c r="H17" s="35"/>
      <c r="I17" s="8"/>
      <c r="J17" s="6"/>
      <c r="K17" s="73"/>
      <c r="L17" s="6"/>
      <c r="M17" s="6"/>
      <c r="N17" s="74"/>
      <c r="O17" s="62"/>
      <c r="P17" s="62"/>
      <c r="Q17" s="74"/>
    </row>
    <row r="18" spans="1:17" ht="25.5" x14ac:dyDescent="0.25">
      <c r="A18" s="14" t="s">
        <v>66</v>
      </c>
      <c r="B18" s="14" t="s">
        <v>118</v>
      </c>
      <c r="C18" s="45" t="s">
        <v>113</v>
      </c>
      <c r="D18" s="6">
        <v>432</v>
      </c>
      <c r="E18" s="35">
        <v>144</v>
      </c>
      <c r="F18" s="68">
        <v>288</v>
      </c>
      <c r="G18" s="6">
        <v>212</v>
      </c>
      <c r="H18" s="35">
        <v>76</v>
      </c>
      <c r="I18" s="8">
        <v>64</v>
      </c>
      <c r="J18" s="6">
        <v>66</v>
      </c>
      <c r="K18" s="74">
        <v>130</v>
      </c>
      <c r="L18" s="6">
        <v>60</v>
      </c>
      <c r="M18" s="6">
        <v>98</v>
      </c>
      <c r="N18" s="74">
        <v>158</v>
      </c>
      <c r="O18" s="62"/>
      <c r="P18" s="62"/>
      <c r="Q18" s="74"/>
    </row>
    <row r="19" spans="1:17" ht="30.75" customHeight="1" x14ac:dyDescent="0.25">
      <c r="A19" s="14"/>
      <c r="B19" s="13" t="s">
        <v>67</v>
      </c>
      <c r="C19" s="45"/>
      <c r="D19" s="6"/>
      <c r="E19" s="35"/>
      <c r="F19" s="67"/>
      <c r="G19" s="6"/>
      <c r="H19" s="35"/>
      <c r="I19" s="8"/>
      <c r="J19" s="6"/>
      <c r="K19" s="73"/>
      <c r="L19" s="6"/>
      <c r="M19" s="6"/>
      <c r="N19" s="74"/>
      <c r="O19" s="62"/>
      <c r="P19" s="62"/>
      <c r="Q19" s="74"/>
    </row>
    <row r="20" spans="1:17" ht="15.75" customHeight="1" x14ac:dyDescent="0.25">
      <c r="A20" s="14" t="s">
        <v>70</v>
      </c>
      <c r="B20" s="14" t="s">
        <v>24</v>
      </c>
      <c r="C20" s="45" t="s">
        <v>104</v>
      </c>
      <c r="D20" s="6">
        <v>216</v>
      </c>
      <c r="E20" s="35">
        <v>72</v>
      </c>
      <c r="F20" s="68">
        <v>144</v>
      </c>
      <c r="G20" s="6">
        <v>138</v>
      </c>
      <c r="H20" s="35">
        <v>6</v>
      </c>
      <c r="I20" s="8">
        <v>32</v>
      </c>
      <c r="J20" s="6">
        <v>32</v>
      </c>
      <c r="K20" s="74">
        <v>64</v>
      </c>
      <c r="L20" s="6">
        <v>34</v>
      </c>
      <c r="M20" s="6">
        <v>46</v>
      </c>
      <c r="N20" s="74">
        <v>80</v>
      </c>
      <c r="O20" s="62"/>
      <c r="P20" s="62"/>
      <c r="Q20" s="74"/>
    </row>
    <row r="21" spans="1:17" ht="20.25" customHeight="1" x14ac:dyDescent="0.25">
      <c r="A21" s="14" t="s">
        <v>71</v>
      </c>
      <c r="B21" s="14" t="s">
        <v>58</v>
      </c>
      <c r="C21" s="45" t="s">
        <v>104</v>
      </c>
      <c r="D21" s="6">
        <v>252</v>
      </c>
      <c r="E21" s="54">
        <v>84</v>
      </c>
      <c r="F21" s="69">
        <v>168</v>
      </c>
      <c r="G21" s="6">
        <v>157</v>
      </c>
      <c r="H21" s="35">
        <v>11</v>
      </c>
      <c r="I21" s="8">
        <v>34</v>
      </c>
      <c r="J21" s="6">
        <v>44</v>
      </c>
      <c r="K21" s="75">
        <v>78</v>
      </c>
      <c r="L21" s="6">
        <v>34</v>
      </c>
      <c r="M21" s="6">
        <v>56</v>
      </c>
      <c r="N21" s="75">
        <v>90</v>
      </c>
      <c r="O21" s="63"/>
      <c r="P21" s="62"/>
      <c r="Q21" s="74"/>
    </row>
    <row r="22" spans="1:17" x14ac:dyDescent="0.25">
      <c r="A22" s="14" t="s">
        <v>72</v>
      </c>
      <c r="B22" s="14" t="s">
        <v>25</v>
      </c>
      <c r="C22" s="45" t="s">
        <v>110</v>
      </c>
      <c r="D22" s="6">
        <v>54</v>
      </c>
      <c r="E22" s="54">
        <v>18</v>
      </c>
      <c r="F22" s="69">
        <v>36</v>
      </c>
      <c r="G22" s="6">
        <v>30</v>
      </c>
      <c r="H22" s="35">
        <v>6</v>
      </c>
      <c r="I22" s="8">
        <v>36</v>
      </c>
      <c r="J22" s="6"/>
      <c r="K22" s="75">
        <v>36</v>
      </c>
      <c r="L22" s="22"/>
      <c r="M22" s="22"/>
      <c r="N22" s="75">
        <v>0</v>
      </c>
      <c r="O22" s="63"/>
      <c r="P22" s="63"/>
      <c r="Q22" s="74"/>
    </row>
    <row r="23" spans="1:17" x14ac:dyDescent="0.25">
      <c r="A23" s="14" t="s">
        <v>73</v>
      </c>
      <c r="B23" s="53" t="s">
        <v>68</v>
      </c>
      <c r="C23" s="45" t="s">
        <v>106</v>
      </c>
      <c r="D23" s="6">
        <v>108</v>
      </c>
      <c r="E23" s="54">
        <v>36</v>
      </c>
      <c r="F23" s="69">
        <v>72</v>
      </c>
      <c r="G23" s="6">
        <v>51</v>
      </c>
      <c r="H23" s="35">
        <v>21</v>
      </c>
      <c r="I23" s="8"/>
      <c r="J23" s="6">
        <v>72</v>
      </c>
      <c r="K23" s="75">
        <v>72</v>
      </c>
      <c r="L23" s="22"/>
      <c r="M23" s="22"/>
      <c r="N23" s="75">
        <v>0</v>
      </c>
      <c r="O23" s="63"/>
      <c r="P23" s="63"/>
      <c r="Q23" s="74"/>
    </row>
    <row r="24" spans="1:17" x14ac:dyDescent="0.25">
      <c r="A24" s="14" t="s">
        <v>74</v>
      </c>
      <c r="B24" s="53" t="s">
        <v>69</v>
      </c>
      <c r="C24" s="45" t="s">
        <v>104</v>
      </c>
      <c r="D24" s="6">
        <v>54</v>
      </c>
      <c r="E24" s="54">
        <v>18</v>
      </c>
      <c r="F24" s="69">
        <v>36</v>
      </c>
      <c r="G24" s="6">
        <v>28</v>
      </c>
      <c r="H24" s="35">
        <v>8</v>
      </c>
      <c r="I24" s="8"/>
      <c r="J24" s="6"/>
      <c r="K24" s="75"/>
      <c r="L24" s="22"/>
      <c r="M24" s="22">
        <v>36</v>
      </c>
      <c r="N24" s="75">
        <v>36</v>
      </c>
      <c r="O24" s="63"/>
      <c r="P24" s="63"/>
      <c r="Q24" s="74"/>
    </row>
    <row r="25" spans="1:17" ht="27" x14ac:dyDescent="0.25">
      <c r="A25" s="78"/>
      <c r="B25" s="13" t="s">
        <v>75</v>
      </c>
      <c r="C25" s="45"/>
      <c r="D25" s="6"/>
      <c r="E25" s="35"/>
      <c r="F25" s="67"/>
      <c r="G25" s="6"/>
      <c r="H25" s="35"/>
      <c r="I25" s="8"/>
      <c r="J25" s="6"/>
      <c r="K25" s="73"/>
      <c r="L25" s="22"/>
      <c r="M25" s="22"/>
      <c r="N25" s="75"/>
      <c r="O25" s="63"/>
      <c r="P25" s="63"/>
      <c r="Q25" s="74"/>
    </row>
    <row r="26" spans="1:17" x14ac:dyDescent="0.25">
      <c r="A26" s="14" t="s">
        <v>77</v>
      </c>
      <c r="B26" s="14" t="s">
        <v>76</v>
      </c>
      <c r="C26" s="45" t="s">
        <v>106</v>
      </c>
      <c r="D26" s="6">
        <v>162</v>
      </c>
      <c r="E26" s="35">
        <v>54</v>
      </c>
      <c r="F26" s="68">
        <v>108</v>
      </c>
      <c r="G26" s="6">
        <v>36</v>
      </c>
      <c r="H26" s="35">
        <v>72</v>
      </c>
      <c r="I26" s="8">
        <v>52</v>
      </c>
      <c r="J26" s="6">
        <v>56</v>
      </c>
      <c r="K26" s="74">
        <v>108</v>
      </c>
      <c r="L26" s="6"/>
      <c r="M26" s="6"/>
      <c r="N26" s="74">
        <v>0</v>
      </c>
      <c r="O26" s="62"/>
      <c r="P26" s="62"/>
      <c r="Q26" s="74"/>
    </row>
    <row r="27" spans="1:17" x14ac:dyDescent="0.25">
      <c r="A27" s="14" t="s">
        <v>78</v>
      </c>
      <c r="B27" s="14" t="s">
        <v>28</v>
      </c>
      <c r="C27" s="45" t="s">
        <v>107</v>
      </c>
      <c r="D27" s="6">
        <v>270</v>
      </c>
      <c r="E27" s="35">
        <v>90</v>
      </c>
      <c r="F27" s="68">
        <v>180</v>
      </c>
      <c r="G27" s="6">
        <v>127</v>
      </c>
      <c r="H27" s="35">
        <v>53</v>
      </c>
      <c r="I27" s="8">
        <v>40</v>
      </c>
      <c r="J27" s="6">
        <v>42</v>
      </c>
      <c r="K27" s="74">
        <v>82</v>
      </c>
      <c r="L27" s="6">
        <v>42</v>
      </c>
      <c r="M27" s="6">
        <v>56</v>
      </c>
      <c r="N27" s="74">
        <v>98</v>
      </c>
      <c r="O27" s="62"/>
      <c r="P27" s="62"/>
      <c r="Q27" s="74"/>
    </row>
    <row r="28" spans="1:17" x14ac:dyDescent="0.25">
      <c r="A28" s="14"/>
      <c r="B28" s="13" t="s">
        <v>79</v>
      </c>
      <c r="C28" s="45"/>
      <c r="D28" s="6"/>
      <c r="E28" s="35"/>
      <c r="F28" s="67"/>
      <c r="G28" s="6"/>
      <c r="H28" s="35"/>
      <c r="I28" s="8"/>
      <c r="J28" s="6"/>
      <c r="K28" s="73"/>
      <c r="L28" s="6"/>
      <c r="M28" s="6"/>
      <c r="N28" s="74"/>
      <c r="O28" s="62"/>
      <c r="P28" s="62"/>
      <c r="Q28" s="74"/>
    </row>
    <row r="29" spans="1:17" x14ac:dyDescent="0.25">
      <c r="A29" s="14" t="s">
        <v>80</v>
      </c>
      <c r="B29" s="14" t="s">
        <v>92</v>
      </c>
      <c r="C29" s="45" t="s">
        <v>104</v>
      </c>
      <c r="D29" s="6">
        <v>54</v>
      </c>
      <c r="E29" s="35">
        <v>18</v>
      </c>
      <c r="F29" s="68">
        <v>36</v>
      </c>
      <c r="G29" s="6">
        <v>24</v>
      </c>
      <c r="H29" s="35">
        <v>12</v>
      </c>
      <c r="I29" s="8"/>
      <c r="J29" s="6"/>
      <c r="K29" s="74"/>
      <c r="L29" s="6"/>
      <c r="M29" s="48">
        <v>36</v>
      </c>
      <c r="N29" s="80">
        <v>36</v>
      </c>
      <c r="O29" s="62"/>
      <c r="P29" s="62"/>
      <c r="Q29" s="74"/>
    </row>
    <row r="30" spans="1:17" ht="25.5" x14ac:dyDescent="0.25">
      <c r="A30" s="14" t="s">
        <v>81</v>
      </c>
      <c r="B30" s="14" t="s">
        <v>98</v>
      </c>
      <c r="C30" s="45" t="s">
        <v>95</v>
      </c>
      <c r="D30" s="6">
        <v>54</v>
      </c>
      <c r="E30" s="35">
        <v>18</v>
      </c>
      <c r="F30" s="68">
        <v>36</v>
      </c>
      <c r="G30" s="6">
        <v>18</v>
      </c>
      <c r="H30" s="35">
        <v>18</v>
      </c>
      <c r="I30" s="8"/>
      <c r="J30" s="6"/>
      <c r="K30" s="74"/>
      <c r="L30" s="6"/>
      <c r="M30" s="6"/>
      <c r="N30" s="74"/>
      <c r="O30" s="62">
        <v>36</v>
      </c>
      <c r="P30" s="62"/>
      <c r="Q30" s="74">
        <v>36</v>
      </c>
    </row>
    <row r="31" spans="1:17" ht="25.5" x14ac:dyDescent="0.25">
      <c r="A31" s="14" t="s">
        <v>82</v>
      </c>
      <c r="B31" s="15" t="s">
        <v>34</v>
      </c>
      <c r="C31" s="45" t="s">
        <v>95</v>
      </c>
      <c r="D31" s="6">
        <v>54</v>
      </c>
      <c r="E31" s="35">
        <v>18</v>
      </c>
      <c r="F31" s="68">
        <v>36</v>
      </c>
      <c r="G31" s="6">
        <v>25</v>
      </c>
      <c r="H31" s="35">
        <v>11</v>
      </c>
      <c r="I31" s="8"/>
      <c r="J31" s="6"/>
      <c r="K31" s="74"/>
      <c r="L31" s="6"/>
      <c r="M31" s="6"/>
      <c r="N31" s="74"/>
      <c r="O31" s="62">
        <v>36</v>
      </c>
      <c r="P31" s="62"/>
      <c r="Q31" s="74">
        <v>36</v>
      </c>
    </row>
    <row r="32" spans="1:17" x14ac:dyDescent="0.25">
      <c r="A32" s="14" t="s">
        <v>83</v>
      </c>
      <c r="B32" s="15" t="s">
        <v>90</v>
      </c>
      <c r="C32" s="45" t="s">
        <v>110</v>
      </c>
      <c r="D32" s="6">
        <v>54</v>
      </c>
      <c r="E32" s="35">
        <v>18</v>
      </c>
      <c r="F32" s="68">
        <v>36</v>
      </c>
      <c r="G32" s="6">
        <v>20</v>
      </c>
      <c r="H32" s="35">
        <v>16</v>
      </c>
      <c r="I32" s="8">
        <v>36</v>
      </c>
      <c r="J32" s="6"/>
      <c r="K32" s="74">
        <v>36</v>
      </c>
      <c r="L32" s="6"/>
      <c r="M32" s="6"/>
      <c r="N32" s="74"/>
      <c r="O32" s="62"/>
      <c r="P32" s="62"/>
      <c r="Q32" s="74"/>
    </row>
    <row r="33" spans="1:17" x14ac:dyDescent="0.25">
      <c r="A33" s="14" t="s">
        <v>84</v>
      </c>
      <c r="B33" s="15" t="s">
        <v>91</v>
      </c>
      <c r="C33" s="45" t="s">
        <v>95</v>
      </c>
      <c r="D33" s="6">
        <v>54</v>
      </c>
      <c r="E33" s="35">
        <v>18</v>
      </c>
      <c r="F33" s="68">
        <v>36</v>
      </c>
      <c r="G33" s="6">
        <v>24</v>
      </c>
      <c r="H33" s="35">
        <v>12</v>
      </c>
      <c r="I33" s="8"/>
      <c r="J33" s="6"/>
      <c r="K33" s="74"/>
      <c r="L33" s="6"/>
      <c r="M33" s="6"/>
      <c r="N33" s="74"/>
      <c r="O33" s="62">
        <v>36</v>
      </c>
      <c r="P33" s="62"/>
      <c r="Q33" s="74">
        <v>36</v>
      </c>
    </row>
    <row r="34" spans="1:17" x14ac:dyDescent="0.25">
      <c r="A34" s="12" t="s">
        <v>29</v>
      </c>
      <c r="B34" s="12" t="s">
        <v>115</v>
      </c>
      <c r="C34" s="51" t="s">
        <v>111</v>
      </c>
      <c r="D34" s="6"/>
      <c r="E34" s="35"/>
      <c r="F34" s="67">
        <v>240</v>
      </c>
      <c r="G34" s="6"/>
      <c r="H34" s="35"/>
      <c r="I34" s="8"/>
      <c r="J34" s="6"/>
      <c r="K34" s="73">
        <v>70</v>
      </c>
      <c r="L34" s="6"/>
      <c r="M34" s="6"/>
      <c r="N34" s="73">
        <v>70</v>
      </c>
      <c r="O34" s="61"/>
      <c r="P34" s="62"/>
      <c r="Q34" s="73">
        <v>100</v>
      </c>
    </row>
    <row r="35" spans="1:17" x14ac:dyDescent="0.25">
      <c r="A35" s="14" t="s">
        <v>85</v>
      </c>
      <c r="B35" s="14" t="s">
        <v>30</v>
      </c>
      <c r="C35" s="45" t="s">
        <v>106</v>
      </c>
      <c r="D35" s="6">
        <v>53</v>
      </c>
      <c r="E35" s="49">
        <v>17</v>
      </c>
      <c r="F35" s="68">
        <v>36</v>
      </c>
      <c r="G35" s="6">
        <v>20</v>
      </c>
      <c r="H35" s="35">
        <v>16</v>
      </c>
      <c r="I35" s="8"/>
      <c r="J35" s="6">
        <v>36</v>
      </c>
      <c r="K35" s="74">
        <v>36</v>
      </c>
      <c r="L35" s="6"/>
      <c r="M35" s="6"/>
      <c r="N35" s="74"/>
      <c r="O35" s="62"/>
      <c r="P35" s="62"/>
      <c r="Q35" s="74"/>
    </row>
    <row r="36" spans="1:17" x14ac:dyDescent="0.25">
      <c r="A36" s="14" t="s">
        <v>86</v>
      </c>
      <c r="B36" s="14" t="s">
        <v>31</v>
      </c>
      <c r="C36" s="45" t="s">
        <v>108</v>
      </c>
      <c r="D36" s="6">
        <v>100</v>
      </c>
      <c r="E36" s="49">
        <v>32</v>
      </c>
      <c r="F36" s="68">
        <v>68</v>
      </c>
      <c r="G36" s="6">
        <v>33</v>
      </c>
      <c r="H36" s="35">
        <v>35</v>
      </c>
      <c r="I36" s="8"/>
      <c r="J36" s="6">
        <v>34</v>
      </c>
      <c r="K36" s="74">
        <v>34</v>
      </c>
      <c r="L36" s="6">
        <v>34</v>
      </c>
      <c r="M36" s="6"/>
      <c r="N36" s="74">
        <v>34</v>
      </c>
      <c r="O36" s="62"/>
      <c r="P36" s="62"/>
      <c r="Q36" s="74"/>
    </row>
    <row r="37" spans="1:17" ht="26.25" customHeight="1" x14ac:dyDescent="0.25">
      <c r="A37" s="14" t="s">
        <v>87</v>
      </c>
      <c r="B37" s="14" t="s">
        <v>88</v>
      </c>
      <c r="C37" s="45" t="s">
        <v>104</v>
      </c>
      <c r="D37" s="48">
        <v>53</v>
      </c>
      <c r="E37" s="49">
        <v>17</v>
      </c>
      <c r="F37" s="81">
        <v>36</v>
      </c>
      <c r="G37" s="48">
        <v>20</v>
      </c>
      <c r="H37" s="35">
        <v>16</v>
      </c>
      <c r="I37" s="8"/>
      <c r="J37" s="6"/>
      <c r="K37" s="74"/>
      <c r="L37" s="6"/>
      <c r="M37" s="6">
        <v>36</v>
      </c>
      <c r="N37" s="74">
        <v>36</v>
      </c>
      <c r="O37" s="62"/>
      <c r="P37" s="62"/>
      <c r="Q37" s="74"/>
    </row>
    <row r="38" spans="1:17" x14ac:dyDescent="0.25">
      <c r="A38" s="14" t="s">
        <v>89</v>
      </c>
      <c r="B38" s="14" t="s">
        <v>32</v>
      </c>
      <c r="C38" s="45" t="s">
        <v>109</v>
      </c>
      <c r="D38" s="6">
        <v>100</v>
      </c>
      <c r="E38" s="49">
        <v>32</v>
      </c>
      <c r="F38" s="68">
        <v>68</v>
      </c>
      <c r="G38" s="6">
        <v>44</v>
      </c>
      <c r="H38" s="35">
        <v>24</v>
      </c>
      <c r="I38" s="8"/>
      <c r="J38" s="6"/>
      <c r="K38" s="74"/>
      <c r="L38" s="6"/>
      <c r="M38" s="6"/>
      <c r="N38" s="74"/>
      <c r="O38" s="62">
        <v>68</v>
      </c>
      <c r="P38" s="62"/>
      <c r="Q38" s="74">
        <v>68</v>
      </c>
    </row>
    <row r="39" spans="1:17" x14ac:dyDescent="0.25">
      <c r="A39" s="14" t="s">
        <v>99</v>
      </c>
      <c r="B39" s="14" t="s">
        <v>33</v>
      </c>
      <c r="C39" s="45" t="s">
        <v>95</v>
      </c>
      <c r="D39" s="6">
        <v>48</v>
      </c>
      <c r="E39" s="49">
        <v>16</v>
      </c>
      <c r="F39" s="68">
        <v>32</v>
      </c>
      <c r="G39" s="6">
        <v>18</v>
      </c>
      <c r="H39" s="35">
        <v>14</v>
      </c>
      <c r="I39" s="8"/>
      <c r="J39" s="6"/>
      <c r="K39" s="74"/>
      <c r="L39" s="6"/>
      <c r="M39" s="6"/>
      <c r="N39" s="74"/>
      <c r="O39" s="62">
        <v>32</v>
      </c>
      <c r="P39" s="62"/>
      <c r="Q39" s="74">
        <v>32</v>
      </c>
    </row>
    <row r="40" spans="1:17" x14ac:dyDescent="0.25">
      <c r="A40" s="12" t="s">
        <v>35</v>
      </c>
      <c r="B40" s="12" t="s">
        <v>116</v>
      </c>
      <c r="C40" s="45"/>
      <c r="D40" s="6"/>
      <c r="E40" s="49"/>
      <c r="F40" s="67">
        <v>1884</v>
      </c>
      <c r="G40" s="6"/>
      <c r="H40" s="35"/>
      <c r="I40" s="8"/>
      <c r="J40" s="6"/>
      <c r="K40" s="73">
        <v>288</v>
      </c>
      <c r="L40" s="6"/>
      <c r="M40" s="6"/>
      <c r="N40" s="73">
        <v>436</v>
      </c>
      <c r="O40" s="61"/>
      <c r="P40" s="62"/>
      <c r="Q40" s="73">
        <v>1160</v>
      </c>
    </row>
    <row r="41" spans="1:17" x14ac:dyDescent="0.25">
      <c r="A41" s="21" t="s">
        <v>36</v>
      </c>
      <c r="B41" s="16" t="s">
        <v>94</v>
      </c>
      <c r="C41" s="51" t="s">
        <v>128</v>
      </c>
      <c r="D41" s="6"/>
      <c r="E41" s="49"/>
      <c r="F41" s="67">
        <v>1844</v>
      </c>
      <c r="G41" s="6"/>
      <c r="H41" s="35"/>
      <c r="I41" s="8"/>
      <c r="J41" s="6"/>
      <c r="K41" s="73">
        <v>288</v>
      </c>
      <c r="L41" s="6"/>
      <c r="M41" s="6"/>
      <c r="N41" s="73">
        <v>436</v>
      </c>
      <c r="O41" s="61"/>
      <c r="P41" s="62"/>
      <c r="Q41" s="73">
        <v>1120</v>
      </c>
    </row>
    <row r="42" spans="1:17" ht="36.75" customHeight="1" x14ac:dyDescent="0.25">
      <c r="A42" s="24" t="s">
        <v>37</v>
      </c>
      <c r="B42" s="27" t="s">
        <v>120</v>
      </c>
      <c r="C42" s="83" t="s">
        <v>124</v>
      </c>
      <c r="D42" s="47"/>
      <c r="E42" s="49"/>
      <c r="F42" s="67">
        <v>940</v>
      </c>
      <c r="G42" s="6"/>
      <c r="H42" s="35"/>
      <c r="I42" s="8"/>
      <c r="J42" s="6"/>
      <c r="K42" s="73"/>
      <c r="L42" s="6"/>
      <c r="M42" s="6"/>
      <c r="N42" s="73"/>
      <c r="O42" s="61"/>
      <c r="P42" s="62"/>
      <c r="Q42" s="73"/>
    </row>
    <row r="43" spans="1:17" ht="47.25" customHeight="1" x14ac:dyDescent="0.25">
      <c r="A43" s="25" t="s">
        <v>38</v>
      </c>
      <c r="B43" s="28" t="s">
        <v>122</v>
      </c>
      <c r="C43" s="83" t="s">
        <v>125</v>
      </c>
      <c r="D43" s="6">
        <v>323</v>
      </c>
      <c r="E43" s="49">
        <v>103</v>
      </c>
      <c r="F43" s="68">
        <v>220</v>
      </c>
      <c r="G43" s="48">
        <v>124</v>
      </c>
      <c r="H43" s="49">
        <v>96</v>
      </c>
      <c r="I43" s="8">
        <v>36</v>
      </c>
      <c r="J43" s="6"/>
      <c r="K43" s="74">
        <v>36</v>
      </c>
      <c r="L43" s="6">
        <v>56</v>
      </c>
      <c r="M43" s="6"/>
      <c r="N43" s="74">
        <v>56</v>
      </c>
      <c r="O43" s="62">
        <v>128</v>
      </c>
      <c r="P43" s="62"/>
      <c r="Q43" s="74">
        <v>128</v>
      </c>
    </row>
    <row r="44" spans="1:17" x14ac:dyDescent="0.25">
      <c r="A44" s="14" t="s">
        <v>39</v>
      </c>
      <c r="B44" s="17" t="s">
        <v>117</v>
      </c>
      <c r="C44" s="85" t="s">
        <v>95</v>
      </c>
      <c r="D44" s="6"/>
      <c r="E44" s="49"/>
      <c r="F44" s="68">
        <v>288</v>
      </c>
      <c r="G44" s="43"/>
      <c r="H44" s="44"/>
      <c r="I44" s="8">
        <v>108</v>
      </c>
      <c r="J44" s="6"/>
      <c r="K44" s="74">
        <v>108</v>
      </c>
      <c r="L44" s="6">
        <v>108</v>
      </c>
      <c r="M44" s="6">
        <v>72</v>
      </c>
      <c r="N44" s="74">
        <v>180</v>
      </c>
      <c r="O44" s="62"/>
      <c r="P44" s="62"/>
      <c r="Q44" s="74"/>
    </row>
    <row r="45" spans="1:17" x14ac:dyDescent="0.25">
      <c r="A45" s="14" t="s">
        <v>100</v>
      </c>
      <c r="B45" s="20" t="s">
        <v>40</v>
      </c>
      <c r="C45" s="85" t="s">
        <v>95</v>
      </c>
      <c r="D45" s="6"/>
      <c r="E45" s="49"/>
      <c r="F45" s="68">
        <f>Q45+N45</f>
        <v>432</v>
      </c>
      <c r="G45" s="43"/>
      <c r="H45" s="44"/>
      <c r="I45" s="8"/>
      <c r="J45" s="6"/>
      <c r="K45" s="74"/>
      <c r="L45" s="6"/>
      <c r="M45" s="6"/>
      <c r="N45" s="74"/>
      <c r="O45" s="62">
        <v>72</v>
      </c>
      <c r="P45" s="62">
        <v>360</v>
      </c>
      <c r="Q45" s="74">
        <v>432</v>
      </c>
    </row>
    <row r="46" spans="1:17" ht="36" customHeight="1" x14ac:dyDescent="0.25">
      <c r="A46" s="24" t="s">
        <v>41</v>
      </c>
      <c r="B46" s="27" t="s">
        <v>121</v>
      </c>
      <c r="C46" s="83" t="s">
        <v>124</v>
      </c>
      <c r="D46" s="46"/>
      <c r="E46" s="49"/>
      <c r="F46" s="67">
        <v>904</v>
      </c>
      <c r="G46" s="43"/>
      <c r="H46" s="44"/>
      <c r="I46" s="8"/>
      <c r="J46" s="6"/>
      <c r="K46" s="73"/>
      <c r="L46" s="6"/>
      <c r="M46" s="6"/>
      <c r="N46" s="73"/>
      <c r="O46" s="61"/>
      <c r="P46" s="62"/>
      <c r="Q46" s="73"/>
    </row>
    <row r="47" spans="1:17" ht="38.25" x14ac:dyDescent="0.25">
      <c r="A47" s="26" t="s">
        <v>42</v>
      </c>
      <c r="B47" s="28" t="s">
        <v>57</v>
      </c>
      <c r="C47" s="83" t="s">
        <v>125</v>
      </c>
      <c r="D47" s="6">
        <v>323</v>
      </c>
      <c r="E47" s="49">
        <v>103</v>
      </c>
      <c r="F47" s="68">
        <v>220</v>
      </c>
      <c r="G47" s="48">
        <v>120</v>
      </c>
      <c r="H47" s="49">
        <v>100</v>
      </c>
      <c r="I47" s="8"/>
      <c r="J47" s="6">
        <v>36</v>
      </c>
      <c r="K47" s="74">
        <v>36</v>
      </c>
      <c r="L47" s="6"/>
      <c r="M47" s="6">
        <v>56</v>
      </c>
      <c r="N47" s="74">
        <v>56</v>
      </c>
      <c r="O47" s="62">
        <v>128</v>
      </c>
      <c r="P47" s="62"/>
      <c r="Q47" s="74">
        <v>128</v>
      </c>
    </row>
    <row r="48" spans="1:17" x14ac:dyDescent="0.25">
      <c r="A48" s="14" t="s">
        <v>43</v>
      </c>
      <c r="B48" s="17" t="s">
        <v>117</v>
      </c>
      <c r="C48" s="85" t="s">
        <v>95</v>
      </c>
      <c r="D48" s="6"/>
      <c r="E48" s="49"/>
      <c r="F48" s="68">
        <f>Q48+N48+K48</f>
        <v>252</v>
      </c>
      <c r="G48" s="6"/>
      <c r="H48" s="35"/>
      <c r="I48" s="8"/>
      <c r="J48" s="6">
        <v>108</v>
      </c>
      <c r="K48" s="74">
        <v>108</v>
      </c>
      <c r="L48" s="6"/>
      <c r="M48" s="6">
        <v>144</v>
      </c>
      <c r="N48" s="74">
        <v>144</v>
      </c>
      <c r="O48" s="62"/>
      <c r="P48" s="62"/>
      <c r="Q48" s="74"/>
    </row>
    <row r="49" spans="1:20" x14ac:dyDescent="0.25">
      <c r="A49" s="14" t="s">
        <v>44</v>
      </c>
      <c r="B49" s="14" t="s">
        <v>40</v>
      </c>
      <c r="C49" s="85" t="s">
        <v>95</v>
      </c>
      <c r="D49" s="6"/>
      <c r="E49" s="49"/>
      <c r="F49" s="68">
        <v>432</v>
      </c>
      <c r="G49" s="6"/>
      <c r="H49" s="35"/>
      <c r="I49" s="8"/>
      <c r="J49" s="6"/>
      <c r="K49" s="74"/>
      <c r="L49" s="6"/>
      <c r="M49" s="6"/>
      <c r="N49" s="74"/>
      <c r="O49" s="62">
        <v>36</v>
      </c>
      <c r="P49" s="62">
        <v>396</v>
      </c>
      <c r="Q49" s="74">
        <v>432</v>
      </c>
    </row>
    <row r="50" spans="1:20" x14ac:dyDescent="0.25">
      <c r="A50" s="12" t="s">
        <v>45</v>
      </c>
      <c r="B50" s="12" t="s">
        <v>26</v>
      </c>
      <c r="C50" s="45" t="s">
        <v>95</v>
      </c>
      <c r="D50" s="6">
        <v>80</v>
      </c>
      <c r="E50" s="49">
        <v>40</v>
      </c>
      <c r="F50" s="67">
        <v>40</v>
      </c>
      <c r="G50" s="6">
        <v>8</v>
      </c>
      <c r="H50" s="35">
        <v>32</v>
      </c>
      <c r="I50" s="8"/>
      <c r="J50" s="6"/>
      <c r="K50" s="74"/>
      <c r="L50" s="6"/>
      <c r="M50" s="6"/>
      <c r="N50" s="74"/>
      <c r="O50" s="62">
        <v>40</v>
      </c>
      <c r="P50" s="62"/>
      <c r="Q50" s="75">
        <v>40</v>
      </c>
    </row>
    <row r="51" spans="1:20" x14ac:dyDescent="0.25">
      <c r="A51" s="12"/>
      <c r="B51" s="12" t="s">
        <v>56</v>
      </c>
      <c r="C51" s="84" t="s">
        <v>129</v>
      </c>
      <c r="D51" s="6">
        <f>SUM(D11:D50)</f>
        <v>4158</v>
      </c>
      <c r="E51" s="49">
        <f>SUM(E11:E50)</f>
        <v>1386</v>
      </c>
      <c r="F51" s="67">
        <f>F9+F34+F40</f>
        <v>4176</v>
      </c>
      <c r="G51" s="6">
        <f>SUM(G11:G50)</f>
        <v>1744</v>
      </c>
      <c r="H51" s="35">
        <f>SUM(H11:H50)</f>
        <v>1028</v>
      </c>
      <c r="I51" s="8">
        <f>SUM(I11:I50)</f>
        <v>612</v>
      </c>
      <c r="J51" s="6">
        <f>SUM(J11:J50)</f>
        <v>792</v>
      </c>
      <c r="K51" s="73">
        <f>K9+K34+K41</f>
        <v>1404</v>
      </c>
      <c r="L51" s="6">
        <f>SUM(L11:L50)</f>
        <v>612</v>
      </c>
      <c r="M51" s="6">
        <f>SUM(M11:M50)</f>
        <v>792</v>
      </c>
      <c r="N51" s="73">
        <f>N9+N34+N40</f>
        <v>1404</v>
      </c>
      <c r="O51" s="63">
        <f>SUM(O29:O50)</f>
        <v>612</v>
      </c>
      <c r="P51" s="62">
        <f>SUM(P44:P50)</f>
        <v>756</v>
      </c>
      <c r="Q51" s="73">
        <f>Q9+Q34+Q40</f>
        <v>1368</v>
      </c>
    </row>
    <row r="52" spans="1:20" x14ac:dyDescent="0.25">
      <c r="A52" s="9" t="s">
        <v>46</v>
      </c>
      <c r="B52" s="9" t="s">
        <v>47</v>
      </c>
      <c r="C52" s="38"/>
      <c r="D52" s="6"/>
      <c r="E52" s="35"/>
      <c r="F52" s="67">
        <v>180</v>
      </c>
      <c r="G52" s="6"/>
      <c r="H52" s="35"/>
      <c r="I52" s="8"/>
      <c r="J52" s="6"/>
      <c r="K52" s="73">
        <v>72</v>
      </c>
      <c r="L52" s="6"/>
      <c r="M52" s="6"/>
      <c r="N52" s="73">
        <v>72</v>
      </c>
      <c r="O52" s="61"/>
      <c r="P52" s="63"/>
      <c r="Q52" s="73">
        <v>36</v>
      </c>
      <c r="T52" s="18"/>
    </row>
    <row r="53" spans="1:20" x14ac:dyDescent="0.25">
      <c r="A53" s="9" t="s">
        <v>48</v>
      </c>
      <c r="B53" s="9" t="s">
        <v>96</v>
      </c>
      <c r="C53" s="38"/>
      <c r="D53" s="6"/>
      <c r="E53" s="35"/>
      <c r="F53" s="67">
        <v>72</v>
      </c>
      <c r="G53" s="6"/>
      <c r="H53" s="35"/>
      <c r="I53" s="8"/>
      <c r="J53" s="6"/>
      <c r="K53" s="74"/>
      <c r="L53" s="6"/>
      <c r="M53" s="6"/>
      <c r="N53" s="73"/>
      <c r="O53" s="61"/>
      <c r="P53" s="61"/>
      <c r="Q53" s="73">
        <v>72</v>
      </c>
    </row>
    <row r="54" spans="1:20" ht="15" customHeight="1" x14ac:dyDescent="0.25">
      <c r="A54" s="177" t="s">
        <v>114</v>
      </c>
      <c r="B54" s="178"/>
      <c r="C54" s="178"/>
      <c r="D54" s="178"/>
      <c r="E54" s="179"/>
      <c r="F54" s="187" t="s">
        <v>49</v>
      </c>
      <c r="G54" s="185" t="s">
        <v>50</v>
      </c>
      <c r="H54" s="186"/>
      <c r="I54" s="6">
        <v>504</v>
      </c>
      <c r="J54" s="6">
        <v>684</v>
      </c>
      <c r="K54" s="74">
        <f>SUM(I54:J54)</f>
        <v>1188</v>
      </c>
      <c r="L54" s="6">
        <v>504</v>
      </c>
      <c r="M54" s="6">
        <v>576</v>
      </c>
      <c r="N54" s="74">
        <f>SUM(L54:M54)</f>
        <v>1080</v>
      </c>
      <c r="O54" s="62">
        <v>504</v>
      </c>
      <c r="P54" s="62">
        <v>0</v>
      </c>
      <c r="Q54" s="74">
        <v>504</v>
      </c>
    </row>
    <row r="55" spans="1:20" x14ac:dyDescent="0.25">
      <c r="A55" s="180"/>
      <c r="B55" s="127"/>
      <c r="C55" s="127"/>
      <c r="D55" s="127"/>
      <c r="E55" s="181"/>
      <c r="F55" s="188"/>
      <c r="G55" s="185" t="s">
        <v>51</v>
      </c>
      <c r="H55" s="186"/>
      <c r="I55" s="6">
        <v>108</v>
      </c>
      <c r="J55" s="6">
        <v>108</v>
      </c>
      <c r="K55" s="74">
        <v>216</v>
      </c>
      <c r="L55" s="6">
        <v>108</v>
      </c>
      <c r="M55" s="6">
        <v>216</v>
      </c>
      <c r="N55" s="74">
        <f>SUM(L55:M55)</f>
        <v>324</v>
      </c>
      <c r="O55" s="62">
        <v>0</v>
      </c>
      <c r="P55" s="62">
        <v>0</v>
      </c>
      <c r="Q55" s="74">
        <v>0</v>
      </c>
    </row>
    <row r="56" spans="1:20" x14ac:dyDescent="0.25">
      <c r="A56" s="180"/>
      <c r="B56" s="127"/>
      <c r="C56" s="127"/>
      <c r="D56" s="127"/>
      <c r="E56" s="181"/>
      <c r="F56" s="188"/>
      <c r="G56" s="185" t="s">
        <v>52</v>
      </c>
      <c r="H56" s="186"/>
      <c r="I56" s="6">
        <v>0</v>
      </c>
      <c r="J56" s="6">
        <v>0</v>
      </c>
      <c r="K56" s="74">
        <v>0</v>
      </c>
      <c r="L56" s="6">
        <v>0</v>
      </c>
      <c r="M56" s="6">
        <v>0</v>
      </c>
      <c r="N56" s="74">
        <v>0</v>
      </c>
      <c r="O56" s="62">
        <v>108</v>
      </c>
      <c r="P56" s="62">
        <v>756</v>
      </c>
      <c r="Q56" s="74">
        <f>SUM(O56:P56)</f>
        <v>864</v>
      </c>
    </row>
    <row r="57" spans="1:20" x14ac:dyDescent="0.25">
      <c r="A57" s="180"/>
      <c r="B57" s="127"/>
      <c r="C57" s="127"/>
      <c r="D57" s="127"/>
      <c r="E57" s="181"/>
      <c r="F57" s="188"/>
      <c r="G57" s="185" t="s">
        <v>53</v>
      </c>
      <c r="H57" s="186"/>
      <c r="I57" s="6">
        <v>0</v>
      </c>
      <c r="J57" s="6">
        <v>0</v>
      </c>
      <c r="K57" s="74">
        <v>0</v>
      </c>
      <c r="L57" s="6">
        <v>0</v>
      </c>
      <c r="M57" s="6">
        <v>3</v>
      </c>
      <c r="N57" s="74">
        <v>3</v>
      </c>
      <c r="O57" s="62">
        <v>3</v>
      </c>
      <c r="P57" s="82">
        <v>2</v>
      </c>
      <c r="Q57" s="74">
        <v>5</v>
      </c>
    </row>
    <row r="58" spans="1:20" x14ac:dyDescent="0.25">
      <c r="A58" s="180"/>
      <c r="B58" s="127"/>
      <c r="C58" s="127"/>
      <c r="D58" s="127"/>
      <c r="E58" s="181"/>
      <c r="F58" s="188"/>
      <c r="G58" s="190" t="s">
        <v>54</v>
      </c>
      <c r="H58" s="191"/>
      <c r="I58" s="6">
        <v>5</v>
      </c>
      <c r="J58" s="6">
        <v>5</v>
      </c>
      <c r="K58" s="74">
        <v>10</v>
      </c>
      <c r="L58" s="6">
        <v>3</v>
      </c>
      <c r="M58" s="6">
        <v>8</v>
      </c>
      <c r="N58" s="74">
        <v>11</v>
      </c>
      <c r="O58" s="62">
        <v>5</v>
      </c>
      <c r="P58" s="62">
        <v>0</v>
      </c>
      <c r="Q58" s="74">
        <v>5</v>
      </c>
    </row>
    <row r="59" spans="1:20" x14ac:dyDescent="0.25">
      <c r="A59" s="182"/>
      <c r="B59" s="183"/>
      <c r="C59" s="183"/>
      <c r="D59" s="183"/>
      <c r="E59" s="184"/>
      <c r="F59" s="189"/>
      <c r="G59" s="192" t="s">
        <v>55</v>
      </c>
      <c r="H59" s="193"/>
      <c r="I59" s="6">
        <v>0</v>
      </c>
      <c r="J59" s="6">
        <v>1</v>
      </c>
      <c r="K59" s="74">
        <v>1</v>
      </c>
      <c r="L59" s="6">
        <v>0</v>
      </c>
      <c r="M59" s="6">
        <v>0</v>
      </c>
      <c r="N59" s="74">
        <v>0</v>
      </c>
      <c r="O59" s="62">
        <v>0</v>
      </c>
      <c r="P59" s="62">
        <v>0</v>
      </c>
      <c r="Q59" s="74">
        <v>0</v>
      </c>
    </row>
    <row r="61" spans="1:20" x14ac:dyDescent="0.25">
      <c r="A61" s="174" t="s">
        <v>130</v>
      </c>
      <c r="B61" s="175"/>
      <c r="C61" s="175"/>
      <c r="D61" s="175"/>
    </row>
    <row r="62" spans="1:20" x14ac:dyDescent="0.25">
      <c r="A62" s="175"/>
      <c r="B62" s="175"/>
      <c r="C62" s="175"/>
      <c r="D62" s="175"/>
    </row>
  </sheetData>
  <mergeCells count="22">
    <mergeCell ref="A61:D62"/>
    <mergeCell ref="A4:A7"/>
    <mergeCell ref="A54:E59"/>
    <mergeCell ref="G54:H54"/>
    <mergeCell ref="F54:F59"/>
    <mergeCell ref="G55:H55"/>
    <mergeCell ref="G56:H56"/>
    <mergeCell ref="G57:H57"/>
    <mergeCell ref="G58:H58"/>
    <mergeCell ref="G59:H59"/>
    <mergeCell ref="E5:E7"/>
    <mergeCell ref="D5:D7"/>
    <mergeCell ref="B4:B7"/>
    <mergeCell ref="C4:C7"/>
    <mergeCell ref="B2:O2"/>
    <mergeCell ref="G6:H6"/>
    <mergeCell ref="D4:H4"/>
    <mergeCell ref="F5:H5"/>
    <mergeCell ref="I5:K5"/>
    <mergeCell ref="L5:N5"/>
    <mergeCell ref="I4:Q4"/>
    <mergeCell ref="O5:Q5"/>
  </mergeCells>
  <pageMargins left="0.25" right="0.25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8"/>
  <sheetViews>
    <sheetView tabSelected="1" workbookViewId="0">
      <selection sqref="A1:C28"/>
    </sheetView>
  </sheetViews>
  <sheetFormatPr defaultRowHeight="15" x14ac:dyDescent="0.25"/>
  <cols>
    <col min="2" max="2" width="12.5703125" customWidth="1"/>
    <col min="3" max="3" width="58.28515625" customWidth="1"/>
  </cols>
  <sheetData>
    <row r="1" spans="2:3" ht="15.75" x14ac:dyDescent="0.25">
      <c r="B1" s="202" t="s">
        <v>186</v>
      </c>
      <c r="C1" s="202"/>
    </row>
    <row r="2" spans="2:3" ht="15.75" x14ac:dyDescent="0.25">
      <c r="B2" s="117"/>
    </row>
    <row r="3" spans="2:3" ht="15.75" x14ac:dyDescent="0.25">
      <c r="B3" s="203" t="s">
        <v>187</v>
      </c>
      <c r="C3" s="203"/>
    </row>
    <row r="4" spans="2:3" ht="15.75" x14ac:dyDescent="0.25">
      <c r="B4" s="203" t="s">
        <v>188</v>
      </c>
      <c r="C4" s="203"/>
    </row>
    <row r="5" spans="2:3" ht="15.75" x14ac:dyDescent="0.25">
      <c r="B5" s="204" t="s">
        <v>189</v>
      </c>
      <c r="C5" s="204"/>
    </row>
    <row r="6" spans="2:3" ht="15.75" x14ac:dyDescent="0.25">
      <c r="B6" s="118"/>
    </row>
    <row r="7" spans="2:3" ht="15.75" x14ac:dyDescent="0.25">
      <c r="B7" s="119" t="s">
        <v>190</v>
      </c>
      <c r="C7" s="119" t="s">
        <v>191</v>
      </c>
    </row>
    <row r="8" spans="2:3" ht="15.75" x14ac:dyDescent="0.25">
      <c r="B8" s="120"/>
      <c r="C8" s="121" t="s">
        <v>192</v>
      </c>
    </row>
    <row r="9" spans="2:3" ht="15.75" x14ac:dyDescent="0.25">
      <c r="B9" s="120" t="s">
        <v>193</v>
      </c>
      <c r="C9" s="120" t="s">
        <v>194</v>
      </c>
    </row>
    <row r="10" spans="2:3" ht="15.75" x14ac:dyDescent="0.25">
      <c r="B10" s="120" t="s">
        <v>195</v>
      </c>
      <c r="C10" s="120" t="s">
        <v>196</v>
      </c>
    </row>
    <row r="11" spans="2:3" ht="15.75" x14ac:dyDescent="0.25">
      <c r="B11" s="120" t="s">
        <v>197</v>
      </c>
      <c r="C11" s="120" t="s">
        <v>198</v>
      </c>
    </row>
    <row r="12" spans="2:3" ht="31.5" x14ac:dyDescent="0.25">
      <c r="B12" s="120" t="s">
        <v>199</v>
      </c>
      <c r="C12" s="120" t="s">
        <v>200</v>
      </c>
    </row>
    <row r="13" spans="2:3" ht="15.75" x14ac:dyDescent="0.25">
      <c r="B13" s="120" t="s">
        <v>195</v>
      </c>
      <c r="C13" s="120" t="s">
        <v>201</v>
      </c>
    </row>
    <row r="14" spans="2:3" ht="15.75" x14ac:dyDescent="0.25">
      <c r="B14" s="120" t="s">
        <v>193</v>
      </c>
      <c r="C14" s="120" t="s">
        <v>202</v>
      </c>
    </row>
    <row r="15" spans="2:3" ht="15.75" x14ac:dyDescent="0.25">
      <c r="B15" s="120" t="s">
        <v>203</v>
      </c>
      <c r="C15" s="120" t="s">
        <v>204</v>
      </c>
    </row>
    <row r="16" spans="2:3" ht="15.75" x14ac:dyDescent="0.25">
      <c r="B16" s="120"/>
      <c r="C16" s="121" t="s">
        <v>205</v>
      </c>
    </row>
    <row r="17" spans="2:3" ht="15.75" x14ac:dyDescent="0.25">
      <c r="B17" s="120" t="s">
        <v>199</v>
      </c>
      <c r="C17" s="120" t="s">
        <v>206</v>
      </c>
    </row>
    <row r="18" spans="2:3" ht="15.75" x14ac:dyDescent="0.25">
      <c r="B18" s="120" t="s">
        <v>195</v>
      </c>
      <c r="C18" s="120" t="s">
        <v>207</v>
      </c>
    </row>
    <row r="19" spans="2:3" ht="15.75" x14ac:dyDescent="0.25">
      <c r="B19" s="120"/>
      <c r="C19" s="121" t="s">
        <v>208</v>
      </c>
    </row>
    <row r="20" spans="2:3" ht="15.75" x14ac:dyDescent="0.25">
      <c r="B20" s="120"/>
      <c r="C20" s="120" t="s">
        <v>209</v>
      </c>
    </row>
    <row r="21" spans="2:3" ht="15.75" x14ac:dyDescent="0.25">
      <c r="B21" s="120"/>
      <c r="C21" s="120" t="s">
        <v>210</v>
      </c>
    </row>
    <row r="22" spans="2:3" ht="15.75" x14ac:dyDescent="0.25">
      <c r="B22" s="120"/>
      <c r="C22" s="121" t="s">
        <v>211</v>
      </c>
    </row>
    <row r="23" spans="2:3" ht="15.75" x14ac:dyDescent="0.25">
      <c r="B23" s="120"/>
      <c r="C23" s="120" t="s">
        <v>212</v>
      </c>
    </row>
    <row r="24" spans="2:3" ht="31.5" x14ac:dyDescent="0.25">
      <c r="B24" s="120"/>
      <c r="C24" s="120" t="s">
        <v>213</v>
      </c>
    </row>
    <row r="25" spans="2:3" ht="15.75" x14ac:dyDescent="0.25">
      <c r="B25" s="120"/>
      <c r="C25" s="120" t="s">
        <v>214</v>
      </c>
    </row>
    <row r="26" spans="2:3" ht="15.75" x14ac:dyDescent="0.25">
      <c r="B26" s="120"/>
      <c r="C26" s="121" t="s">
        <v>215</v>
      </c>
    </row>
    <row r="27" spans="2:3" ht="31.5" x14ac:dyDescent="0.25">
      <c r="B27" s="120"/>
      <c r="C27" s="120" t="s">
        <v>216</v>
      </c>
    </row>
    <row r="28" spans="2:3" ht="15.75" x14ac:dyDescent="0.25">
      <c r="B28" s="120"/>
      <c r="C28" s="120" t="s">
        <v>217</v>
      </c>
    </row>
  </sheetData>
  <mergeCells count="4">
    <mergeCell ref="B1:C1"/>
    <mergeCell ref="B3:C3"/>
    <mergeCell ref="B4:C4"/>
    <mergeCell ref="B5:C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тит.лист</vt:lpstr>
      <vt:lpstr>кал.график</vt:lpstr>
      <vt:lpstr>свод.данные</vt:lpstr>
      <vt:lpstr>план уч.процесса</vt:lpstr>
      <vt:lpstr>переч.каб.</vt:lpstr>
    </vt:vector>
  </TitlesOfParts>
  <Company>Tycoon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Anya</dc:creator>
  <cp:lastModifiedBy>Завуч</cp:lastModifiedBy>
  <cp:lastPrinted>2018-01-18T14:32:37Z</cp:lastPrinted>
  <dcterms:created xsi:type="dcterms:W3CDTF">2012-09-16T06:02:44Z</dcterms:created>
  <dcterms:modified xsi:type="dcterms:W3CDTF">2018-01-29T11:07:43Z</dcterms:modified>
</cp:coreProperties>
</file>